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愛絆\令和３年４月　就労移行支援体制加算、基本報酬\"/>
    </mc:Choice>
  </mc:AlternateContent>
  <bookViews>
    <workbookView xWindow="0" yWindow="0" windowWidth="20490" windowHeight="8775"/>
  </bookViews>
  <sheets>
    <sheet name="【様式１】地域連携活動実施状況報告書" sheetId="1" r:id="rId1"/>
    <sheet name="【様式2-1】スコア公表様式（全体表）＜作成用＞" sheetId="2" r:id="rId2"/>
    <sheet name="【様式2-2】スコア公表様式（実績）&lt;作成用&gt;" sheetId="3" r:id="rId3"/>
  </sheets>
  <definedNames>
    <definedName name="_xlnm.Print_Area" localSheetId="1">'【様式2-1】スコア公表様式（全体表）＜作成用＞'!$A$1:$V$57</definedName>
    <definedName name="_xlnm.Print_Area" localSheetId="2">'【様式2-2】スコア公表様式（実績）&lt;作成用&gt;'!$A$1:$AS$85</definedName>
  </definedNames>
  <calcPr calcId="152511"/>
</workbook>
</file>

<file path=xl/calcChain.xml><?xml version="1.0" encoding="utf-8"?>
<calcChain xmlns="http://schemas.openxmlformats.org/spreadsheetml/2006/main">
  <c r="AI19" i="3" l="1"/>
  <c r="AI15" i="3"/>
  <c r="AK8" i="3"/>
  <c r="G58" i="2"/>
  <c r="B58" i="2"/>
  <c r="U40" i="2"/>
  <c r="U50" i="2" s="1"/>
  <c r="S38" i="2"/>
  <c r="K38" i="2"/>
  <c r="T36" i="2"/>
  <c r="U12" i="2" s="1"/>
  <c r="U49" i="2" s="1"/>
  <c r="I32" i="2"/>
  <c r="U48" i="2" s="1"/>
  <c r="I22" i="2"/>
  <c r="U47" i="2" s="1"/>
  <c r="I12" i="2"/>
  <c r="U46" i="2" s="1"/>
  <c r="K54" i="2" s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rFont val="MS P ゴシック"/>
            <charset val="128"/>
          </rPr>
          <t>入力不要</t>
        </r>
      </text>
    </comment>
    <comment ref="AI15" authorId="0" shapeId="0">
      <text>
        <r>
          <rPr>
            <b/>
            <sz val="9"/>
            <rFont val="MS P ゴシック"/>
            <charset val="128"/>
          </rPr>
          <t>入力不要</t>
        </r>
      </text>
    </comment>
    <comment ref="AI19" authorId="0" shapeId="0">
      <text>
        <r>
          <rPr>
            <b/>
            <sz val="9"/>
            <rFont val="MS P ゴシック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<sst xmlns="http://schemas.openxmlformats.org/spreadsheetml/2006/main" count="435" uniqueCount="247">
  <si>
    <t>令和３年</t>
  </si>
  <si>
    <t>４月</t>
  </si>
  <si>
    <t>２1日</t>
  </si>
  <si>
    <t>就労継続支援Ａ型事業所における地域連携活動実施状況報告書</t>
  </si>
  <si>
    <t>事業所名</t>
  </si>
  <si>
    <t>キッチン紫乃尾</t>
  </si>
  <si>
    <t>事業所番号</t>
  </si>
  <si>
    <t>住　所</t>
  </si>
  <si>
    <t>鹿児島市南新町1-29</t>
  </si>
  <si>
    <t>管理者名</t>
  </si>
  <si>
    <t>中村　祐子</t>
  </si>
  <si>
    <t>電話番号</t>
  </si>
  <si>
    <t>099-206-4280</t>
  </si>
  <si>
    <t>対象年度</t>
  </si>
  <si>
    <t>令和２年度</t>
  </si>
  <si>
    <t>地域連携活動の概要</t>
  </si>
  <si>
    <t>＜活動内容＞</t>
  </si>
  <si>
    <t>＜活動の様子＞</t>
  </si>
  <si>
    <t>作業風景です。</t>
  </si>
  <si>
    <t>請負にて農作業を行い、地域の道の駅にて販売を行って</t>
  </si>
  <si>
    <t>おり、５名～１０名程の利用者が携わっている。道の駅</t>
  </si>
  <si>
    <t>や地域の病院でも野菜を販売している。</t>
  </si>
  <si>
    <t>＜目的＞</t>
  </si>
  <si>
    <t>地域の保育園児の芋ほり体験</t>
  </si>
  <si>
    <t>の様子</t>
  </si>
  <si>
    <t>種蒔きから、収穫、販売まで携わることで、作物を育てる</t>
  </si>
  <si>
    <t>喜びや、価値を生み出す喜びを体感してもらう。</t>
  </si>
  <si>
    <t>＜成果＞</t>
  </si>
  <si>
    <t>道の駅では、弊社の名前や利用者の顔を覚えて</t>
  </si>
  <si>
    <t>頂き、触れ合いが生まれ、価値を生み出す喜び</t>
  </si>
  <si>
    <t>を体感することができている。</t>
  </si>
  <si>
    <t>また、直接、農園まで野菜を買いに来てくれる</t>
  </si>
  <si>
    <t>地域住民や芋ほり体験を行う地域の保育園児との</t>
  </si>
  <si>
    <t>交流は、やる気にも繋がっている。</t>
  </si>
  <si>
    <t>連携先の企業等の意見または評価</t>
  </si>
  <si>
    <t>品質にこだわった野菜を作ることに尽力できていると思います。また、こちらの事業が地域</t>
  </si>
  <si>
    <t>との繋がりを生み出してくれていることはうれしく思います。</t>
  </si>
  <si>
    <t>今後も、共に意見を出し合いながら、地域に根ざした、さらにより良い事業を目指していきましょう。</t>
  </si>
  <si>
    <t>連携先企業名</t>
  </si>
  <si>
    <t>株式会社エヌオーズガーデン</t>
  </si>
  <si>
    <t>担当者名</t>
  </si>
  <si>
    <t>尾辻　伸朗</t>
  </si>
  <si>
    <t>様式２－１</t>
  </si>
  <si>
    <t>令和3</t>
  </si>
  <si>
    <t>年</t>
  </si>
  <si>
    <t>月</t>
  </si>
  <si>
    <t>日</t>
  </si>
  <si>
    <t>就労継続支援Ａ型事業所におけるスコア表（全体）</t>
  </si>
  <si>
    <t>（Ⅰ）労働時間</t>
  </si>
  <si>
    <t>（Ⅳ）　支援力向上（※）</t>
  </si>
  <si>
    <t>①1日の平均労働時間が７時間以上</t>
  </si>
  <si>
    <t>　</t>
  </si>
  <si>
    <t>①研修計画に基づいた外部研修会又は内部研修会</t>
  </si>
  <si>
    <t>②1日の平均労働時間が６時間以上７時間未満</t>
  </si>
  <si>
    <t>　　　参加した職員が１人以上半数未満であった</t>
  </si>
  <si>
    <t>③1日の平均労働時間が５時間以上６時間未満</t>
  </si>
  <si>
    <t>○</t>
  </si>
  <si>
    <t>　　　参加した職員が半数以上であった</t>
  </si>
  <si>
    <t>④1日の平均労働時間が４時間30分以上５時間未満</t>
  </si>
  <si>
    <t>②研修、学会等又は学会誌等において発表</t>
  </si>
  <si>
    <t>⑤1日の平均労働時間が４時間以上４時間30分未満</t>
  </si>
  <si>
    <t>　　　１回の場合</t>
  </si>
  <si>
    <t>⑥1日の平均労働時間が３時間以上４時間未満</t>
  </si>
  <si>
    <t>　　　２回以上の場合</t>
  </si>
  <si>
    <t>⑦1日の平均労働時間が２時間以上３時間未満</t>
  </si>
  <si>
    <t>③視察・実習の実施又は受け入れ</t>
  </si>
  <si>
    <t>⑧1日の平均労働時間が２時間未満</t>
  </si>
  <si>
    <t>点</t>
  </si>
  <si>
    <t>　　　 いずれか一方のみの取組を行っている</t>
  </si>
  <si>
    <t>①80点 ②70点 ③55点 ④45 点 ⑤40点 ⑥30点 ⑦20点 ⑧5点</t>
  </si>
  <si>
    <t xml:space="preserve">       いずれの取組も行っている</t>
  </si>
  <si>
    <t>（Ⅱ）生産活動</t>
  </si>
  <si>
    <t>④販路拡大の商談会等への参加</t>
  </si>
  <si>
    <t>①前年度及び前々年度の各年度における生産活動収支が
それぞれ当該各年度に利用者に支払う賃金の総額以上</t>
  </si>
  <si>
    <t>②前年度及び前々年度における生産活動収支のうち前年度に
おける生産活動収支のみが利用者に支払う賃金の総額以上</t>
  </si>
  <si>
    <t>⑤職員の人事評価制度</t>
  </si>
  <si>
    <t>　　　人事評価結果に基づき定期に昇給を判定する
　　　制度を設け、全ての職員に周知している</t>
  </si>
  <si>
    <t>③前年度及び前々年度における生産活動収支のうち前々年度に
おける生産活動収支のみが利用者に支払う賃金の総額以上</t>
  </si>
  <si>
    <t>⑥ピアサポーターの配置</t>
  </si>
  <si>
    <t>④前年度及び前々年度の各年度における生産活動収支が
いずれも当該各年度に利用者に支払う賃金の総額以上</t>
  </si>
  <si>
    <t>　　　ピアサポーターを職員として配置している</t>
  </si>
  <si>
    <t>①40点 ②25点 ③20点 ④5点</t>
  </si>
  <si>
    <t>⑦第三者評価</t>
  </si>
  <si>
    <t>（Ⅲ）多様な働き方（※）</t>
  </si>
  <si>
    <t>　　　過去３年以内の福祉サービス第三者評価を
　　　受審しており、結果を公表している。</t>
  </si>
  <si>
    <t>①免許・資格取得、検定の受検勧奨に関する制度</t>
  </si>
  <si>
    <t>　　　　　就業規則等で定めている</t>
  </si>
  <si>
    <t>⑧国際標準化規格が定めた規格等の認証等</t>
  </si>
  <si>
    <t>　　　　　就業規則等で定めており、前年度の実績がある</t>
  </si>
  <si>
    <t>　　　都道府県知事が適当と認める国際標準化規格が定めた
　　　規格その他これに準ずるものの認証を受けている</t>
  </si>
  <si>
    <t>②利用者を職員として登用する制度</t>
  </si>
  <si>
    <t>小計（注2）</t>
  </si>
  <si>
    <t>（※）任意の５項目を選択すること</t>
  </si>
  <si>
    <t>（注2）8以上:35点、6～7：25点、1～5：15点</t>
  </si>
  <si>
    <t>③在宅勤務に係る労働条件及び服務規律</t>
  </si>
  <si>
    <t>（Ⅴ）地域連携活動</t>
  </si>
  <si>
    <t>地域の事業者と連携した付加価値の高い商品開発、企業や官公庁等での生産活動等地域社会と連携した活動を行い、その結果をインターネット等により公表している</t>
  </si>
  <si>
    <t>④フレックスタイム制に係る労働条件</t>
  </si>
  <si>
    <t>1事例以上ある場合:10点</t>
  </si>
  <si>
    <t>⑤短時間勤務に係る労働条件</t>
  </si>
  <si>
    <t>項目</t>
  </si>
  <si>
    <t>点数</t>
  </si>
  <si>
    <t>労働時間</t>
  </si>
  <si>
    <t>5点</t>
  </si>
  <si>
    <t>20点</t>
  </si>
  <si>
    <t>30点</t>
  </si>
  <si>
    <t>40点</t>
  </si>
  <si>
    <t>45点</t>
  </si>
  <si>
    <t>55点</t>
  </si>
  <si>
    <t>70点</t>
  </si>
  <si>
    <t>80点</t>
  </si>
  <si>
    <t>⑥時差出勤制度に係る労働条件</t>
  </si>
  <si>
    <t>生産活動</t>
  </si>
  <si>
    <t>25点</t>
  </si>
  <si>
    <t>多様な働き方</t>
  </si>
  <si>
    <t>0点</t>
  </si>
  <si>
    <t>15点</t>
  </si>
  <si>
    <t>35点</t>
  </si>
  <si>
    <t>支援力向上</t>
  </si>
  <si>
    <t>⑦有給休暇の時間単位取得又は計画的付与制度</t>
  </si>
  <si>
    <t>地域連携活動</t>
  </si>
  <si>
    <t>10点</t>
  </si>
  <si>
    <t>⑧傷病休暇等の取得に関する事項</t>
  </si>
  <si>
    <t>合計</t>
  </si>
  <si>
    <t>／２００点</t>
  </si>
  <si>
    <t>小計（注1）</t>
  </si>
  <si>
    <t>（注1）8以上:35点、6～7：25点、1～5：15点</t>
  </si>
  <si>
    <t>様式２－２</t>
  </si>
  <si>
    <t>就労継続支援Ａ型事業所におけるスコア表（実績Ⅰ～Ⅳ）</t>
  </si>
  <si>
    <t>前年度（　令和元年度）</t>
  </si>
  <si>
    <t>雇用契約を締結していた全ての利用者における延べ労働時間</t>
  </si>
  <si>
    <t>雇用契約を締結していた延べ利用者数</t>
  </si>
  <si>
    <t>利用者の１日の平均労働時間数</t>
  </si>
  <si>
    <t>時間</t>
  </si>
  <si>
    <t>人</t>
  </si>
  <si>
    <t>会計期間（　　４月　～　３月）</t>
  </si>
  <si>
    <t>前々年度（　令和元年度）</t>
  </si>
  <si>
    <t>生産活動収入から経費を除いた額</t>
  </si>
  <si>
    <t>利用者に支払った賃金総額</t>
  </si>
  <si>
    <t>収支</t>
  </si>
  <si>
    <t>円</t>
  </si>
  <si>
    <t>前年度　（　令和２年度）</t>
  </si>
  <si>
    <t>（Ⅲ）多様な働き方</t>
  </si>
  <si>
    <r>
      <rPr>
        <sz val="10"/>
        <color theme="1"/>
        <rFont val="ＭＳ ゴシック"/>
        <charset val="128"/>
      </rPr>
      <t>前年度（令和２年度）における実績</t>
    </r>
    <r>
      <rPr>
        <sz val="8"/>
        <color theme="1"/>
        <rFont val="ＭＳ ゴシック"/>
        <charset val="128"/>
      </rPr>
      <t>（</t>
    </r>
    <r>
      <rPr>
        <u/>
        <sz val="8"/>
        <color theme="1"/>
        <rFont val="ＭＳ ゴシック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charset val="128"/>
      </rPr>
      <t>）</t>
    </r>
  </si>
  <si>
    <t>◎免許・資格取得、検定の受検勧奨</t>
  </si>
  <si>
    <t>◎職員として登用した人数</t>
  </si>
  <si>
    <t>名</t>
  </si>
  <si>
    <t>◎在宅勤務を行った人数</t>
  </si>
  <si>
    <t>に関する制度を活用した人数</t>
  </si>
  <si>
    <t>◎うち1名は雇用継続期間が６月に達している</t>
  </si>
  <si>
    <r>
      <rPr>
        <sz val="6"/>
        <color theme="1"/>
        <rFont val="ＭＳ ゴシック"/>
        <charset val="128"/>
      </rPr>
      <t>※</t>
    </r>
    <r>
      <rPr>
        <sz val="10"/>
        <color theme="1"/>
        <rFont val="ＭＳ ゴシック"/>
        <charset val="128"/>
      </rPr>
      <t>取得を進めた免許等：調理師免許</t>
    </r>
  </si>
  <si>
    <t>◎うち1名は前年度末日まで雇用継続している</t>
  </si>
  <si>
    <r>
      <rPr>
        <sz val="6"/>
        <color theme="1"/>
        <rFont val="ＭＳ ゴシック"/>
        <charset val="128"/>
      </rPr>
      <t>※</t>
    </r>
    <r>
      <rPr>
        <sz val="10"/>
        <color theme="1"/>
        <rFont val="ＭＳ ゴシック"/>
        <charset val="128"/>
      </rPr>
      <t>実施した期間：　1月　5日～　1月　15日</t>
    </r>
  </si>
  <si>
    <r>
      <rPr>
        <sz val="6"/>
        <color theme="1"/>
        <rFont val="ＭＳ ゴシック"/>
        <charset val="128"/>
      </rPr>
      <t>※</t>
    </r>
    <r>
      <rPr>
        <sz val="10"/>
        <color theme="1"/>
        <rFont val="ＭＳ ゴシック"/>
        <charset val="128"/>
      </rPr>
      <t>登用した日　　　令和2年　10月　1日</t>
    </r>
  </si>
  <si>
    <r>
      <rPr>
        <sz val="10"/>
        <color theme="1"/>
        <rFont val="ＭＳ ゴシック"/>
        <charset val="128"/>
      </rPr>
      <t xml:space="preserve"> 就業時間</t>
    </r>
    <r>
      <rPr>
        <sz val="8"/>
        <color theme="1"/>
        <rFont val="ＭＳ ゴシック"/>
        <charset val="128"/>
      </rPr>
      <t>（在宅勤務）</t>
    </r>
    <r>
      <rPr>
        <sz val="10"/>
        <color theme="1"/>
        <rFont val="ＭＳ ゴシック"/>
        <charset val="128"/>
      </rPr>
      <t>：　9時00分～12時00分</t>
    </r>
  </si>
  <si>
    <t>制度の活用内容：法人の規則による資格取得</t>
  </si>
  <si>
    <t xml:space="preserve"> 勤務形態：</t>
  </si>
  <si>
    <t>非常勤</t>
  </si>
  <si>
    <t xml:space="preserve"> 職務内容：</t>
  </si>
  <si>
    <t>の斡旋</t>
  </si>
  <si>
    <t xml:space="preserve"> 就業時間：　　8時00分～15時30分</t>
  </si>
  <si>
    <t>家の掃除や料理、料理の後片付けなど</t>
  </si>
  <si>
    <t>職業指導員</t>
  </si>
  <si>
    <t>◎フレックスタイム制を活用した人数</t>
  </si>
  <si>
    <t>●</t>
  </si>
  <si>
    <t>◎短時間勤務に従事した人数</t>
  </si>
  <si>
    <t>◎時差出勤制度を活用した人数</t>
  </si>
  <si>
    <r>
      <rPr>
        <sz val="6"/>
        <color theme="1"/>
        <rFont val="ＭＳ ゴシック"/>
        <charset val="128"/>
      </rPr>
      <t>※</t>
    </r>
    <r>
      <rPr>
        <sz val="10"/>
        <color theme="1"/>
        <rFont val="ＭＳ ゴシック"/>
        <charset val="128"/>
      </rPr>
      <t>実施した期間：●月●日～●月●日</t>
    </r>
  </si>
  <si>
    <r>
      <rPr>
        <sz val="10"/>
        <color theme="1"/>
        <rFont val="ＭＳ ゴシック"/>
        <charset val="128"/>
      </rPr>
      <t xml:space="preserve"> 就業時間</t>
    </r>
    <r>
      <rPr>
        <sz val="8"/>
        <color theme="1"/>
        <rFont val="ＭＳ ゴシック"/>
        <charset val="128"/>
      </rPr>
      <t>(コアタイム）</t>
    </r>
    <r>
      <rPr>
        <sz val="10"/>
        <color theme="1"/>
        <rFont val="ＭＳ ゴシック"/>
        <charset val="128"/>
      </rPr>
      <t>：●時●分～●時●分</t>
    </r>
  </si>
  <si>
    <r>
      <rPr>
        <sz val="10"/>
        <color theme="1"/>
        <rFont val="ＭＳ ゴシック"/>
        <charset val="128"/>
      </rPr>
      <t xml:space="preserve"> 就業時間</t>
    </r>
    <r>
      <rPr>
        <sz val="8"/>
        <color theme="1"/>
        <rFont val="ＭＳ ゴシック"/>
        <charset val="128"/>
      </rPr>
      <t>（短時間）</t>
    </r>
    <r>
      <rPr>
        <sz val="10"/>
        <color theme="1"/>
        <rFont val="ＭＳ ゴシック"/>
        <charset val="128"/>
      </rPr>
      <t>：●時●分～●時●分</t>
    </r>
  </si>
  <si>
    <r>
      <rPr>
        <sz val="10"/>
        <color theme="1"/>
        <rFont val="ＭＳ ゴシック"/>
        <charset val="128"/>
      </rPr>
      <t xml:space="preserve"> 就業時間</t>
    </r>
    <r>
      <rPr>
        <sz val="8"/>
        <color theme="1"/>
        <rFont val="ＭＳ ゴシック"/>
        <charset val="128"/>
      </rPr>
      <t>（早出の場合）</t>
    </r>
    <r>
      <rPr>
        <sz val="10"/>
        <color theme="1"/>
        <rFont val="ＭＳ ゴシック"/>
        <charset val="128"/>
      </rPr>
      <t>：●時●分～●時●分</t>
    </r>
  </si>
  <si>
    <t>○○○</t>
  </si>
  <si>
    <r>
      <rPr>
        <sz val="10"/>
        <color theme="1"/>
        <rFont val="ＭＳ ゴシック"/>
        <charset val="128"/>
      </rPr>
      <t xml:space="preserve"> 就業時間</t>
    </r>
    <r>
      <rPr>
        <sz val="8"/>
        <color theme="1"/>
        <rFont val="ＭＳ ゴシック"/>
        <charset val="128"/>
      </rPr>
      <t>（遅出の場合）</t>
    </r>
    <r>
      <rPr>
        <sz val="10"/>
        <color theme="1"/>
        <rFont val="ＭＳ ゴシック"/>
        <charset val="128"/>
      </rPr>
      <t>：●時●分～●時●分</t>
    </r>
  </si>
  <si>
    <t>◎時間単位取得を活用した人数</t>
  </si>
  <si>
    <t>◎傷病休暇等を取得した人数</t>
  </si>
  <si>
    <t>◎計画的付与制度を活用した人数</t>
  </si>
  <si>
    <r>
      <rPr>
        <sz val="6"/>
        <color theme="1"/>
        <rFont val="ＭＳ ゴシック"/>
        <charset val="128"/>
      </rPr>
      <t>※</t>
    </r>
    <r>
      <rPr>
        <sz val="10"/>
        <color theme="1"/>
        <rFont val="ＭＳ ゴシック"/>
        <charset val="128"/>
      </rPr>
      <t>取得した制度　有給休暇の時間単位取得</t>
    </r>
  </si>
  <si>
    <r>
      <rPr>
        <sz val="6"/>
        <color theme="1"/>
        <rFont val="ＭＳ ゴシック"/>
        <charset val="128"/>
      </rPr>
      <t>※</t>
    </r>
    <r>
      <rPr>
        <sz val="10"/>
        <color theme="1"/>
        <rFont val="ＭＳ ゴシック"/>
        <charset val="128"/>
      </rPr>
      <t>取得した内容:　傷病休暇</t>
    </r>
  </si>
  <si>
    <t xml:space="preserve">               計画的付与制度</t>
  </si>
  <si>
    <t xml:space="preserve"> 取得した期間：　10月16日～10月25日</t>
  </si>
  <si>
    <t xml:space="preserve"> 取得した期間：　1月16日～　1月16日</t>
  </si>
  <si>
    <t xml:space="preserve"> 就業時間：　8時30分～12時30分</t>
  </si>
  <si>
    <t xml:space="preserve"> 取得した期間：　1月30日～　1月30日</t>
  </si>
  <si>
    <t xml:space="preserve"> 職務内容：調理補助</t>
  </si>
  <si>
    <t xml:space="preserve"> 取得日数・時間　　2日　10時間</t>
  </si>
  <si>
    <t>(※)当該制度等を活用した任意の１名の実績を記載</t>
  </si>
  <si>
    <t>（Ⅳ）　支援力向上</t>
  </si>
  <si>
    <r>
      <rPr>
        <sz val="10"/>
        <color theme="1"/>
        <rFont val="ＭＳ ゴシック"/>
        <charset val="128"/>
      </rPr>
      <t>前年度（令和２年度）における実績</t>
    </r>
    <r>
      <rPr>
        <sz val="8"/>
        <color theme="1"/>
        <rFont val="ＭＳ ゴシック"/>
        <charset val="128"/>
      </rPr>
      <t>（</t>
    </r>
    <r>
      <rPr>
        <u/>
        <sz val="8"/>
        <color theme="1"/>
        <rFont val="ＭＳ ゴシック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charset val="128"/>
      </rPr>
      <t>）</t>
    </r>
  </si>
  <si>
    <t>◎研修計画を策定している</t>
  </si>
  <si>
    <t>◎研修、学会等又は学会誌等において</t>
  </si>
  <si>
    <t>◎先進的事業者の視察・実習の実施している</t>
  </si>
  <si>
    <t>◎研修実施回数</t>
  </si>
  <si>
    <t>外部　　回／内部　6回</t>
  </si>
  <si>
    <t>　発表している回数</t>
  </si>
  <si>
    <t>回</t>
  </si>
  <si>
    <t>◎他の事業所の視察・実習を受け入れている</t>
  </si>
  <si>
    <t>対象職員数</t>
  </si>
  <si>
    <t>※研修、学会等名 鹿児島県サービス管理責任者児童発達支援管理責任者研修</t>
  </si>
  <si>
    <r>
      <rPr>
        <sz val="6"/>
        <color theme="1"/>
        <rFont val="ＭＳ ゴシック"/>
        <charset val="128"/>
      </rPr>
      <t>※</t>
    </r>
    <r>
      <rPr>
        <sz val="10"/>
        <color theme="1"/>
        <rFont val="ＭＳ ゴシック"/>
        <charset val="128"/>
      </rPr>
      <t>先進的事業者名</t>
    </r>
  </si>
  <si>
    <t>ア・ライズ事業所</t>
  </si>
  <si>
    <t>うち研修受講者数</t>
  </si>
  <si>
    <t xml:space="preserve"> 実施日</t>
  </si>
  <si>
    <t xml:space="preserve"> 実施日/ 参加者数</t>
  </si>
  <si>
    <r>
      <rPr>
        <sz val="6"/>
        <color theme="1"/>
        <rFont val="ＭＳ ゴシック"/>
        <charset val="128"/>
      </rPr>
      <t>※</t>
    </r>
    <r>
      <rPr>
        <sz val="10"/>
        <color theme="1"/>
        <rFont val="ＭＳ ゴシック"/>
        <charset val="128"/>
      </rPr>
      <t>研修名</t>
    </r>
  </si>
  <si>
    <t>ヤクルト健康ライブラリー</t>
  </si>
  <si>
    <r>
      <rPr>
        <sz val="6"/>
        <color theme="1"/>
        <rFont val="ＭＳ ゴシック"/>
        <charset val="128"/>
      </rPr>
      <t>※</t>
    </r>
    <r>
      <rPr>
        <sz val="10"/>
        <color theme="1"/>
        <rFont val="ＭＳ ゴシック"/>
        <charset val="128"/>
      </rPr>
      <t>学会誌等名</t>
    </r>
  </si>
  <si>
    <r>
      <rPr>
        <sz val="6"/>
        <color theme="1"/>
        <rFont val="ＭＳ ゴシック"/>
        <charset val="128"/>
      </rPr>
      <t>※</t>
    </r>
    <r>
      <rPr>
        <sz val="10"/>
        <color theme="1"/>
        <rFont val="ＭＳ ゴシック"/>
        <charset val="128"/>
      </rPr>
      <t>他の事業所名</t>
    </r>
  </si>
  <si>
    <t>お惣菜しのび</t>
  </si>
  <si>
    <r>
      <rPr>
        <sz val="9"/>
        <color theme="1"/>
        <rFont val="ＭＳ ゴシック"/>
        <charset val="128"/>
      </rPr>
      <t xml:space="preserve"> </t>
    </r>
    <r>
      <rPr>
        <sz val="10"/>
        <color theme="1"/>
        <rFont val="ＭＳ ゴシック"/>
        <charset val="128"/>
      </rPr>
      <t>研修講師</t>
    </r>
  </si>
  <si>
    <t>ビデオ研修</t>
  </si>
  <si>
    <t xml:space="preserve"> 掲載日</t>
  </si>
  <si>
    <t xml:space="preserve"> 実施日・受講者数</t>
  </si>
  <si>
    <t xml:space="preserve"> 発表テーマ</t>
  </si>
  <si>
    <t>◎販路拡大の商談会等への参加回数</t>
  </si>
  <si>
    <t>◎職員の人事評価制度を整備している</t>
  </si>
  <si>
    <t>◎ピアサポーターを配置している</t>
  </si>
  <si>
    <t>◎当該人事評価制度を周知している</t>
  </si>
  <si>
    <t>◎当該ピアサポーターは「障害者ﾋﾟｱｻﾎﾟｰﾄ研修」</t>
  </si>
  <si>
    <r>
      <rPr>
        <sz val="6"/>
        <color theme="1"/>
        <rFont val="ＭＳ ゴシック"/>
        <charset val="128"/>
      </rPr>
      <t>※</t>
    </r>
    <r>
      <rPr>
        <sz val="10"/>
        <color theme="1"/>
        <rFont val="ＭＳ ゴシック"/>
        <charset val="128"/>
      </rPr>
      <t>商談会等名</t>
    </r>
  </si>
  <si>
    <t>新規事業商談</t>
  </si>
  <si>
    <t>人事評価制度の制定日</t>
  </si>
  <si>
    <t>H29</t>
  </si>
  <si>
    <t>　を受講している</t>
  </si>
  <si>
    <t xml:space="preserve"> 主催者名</t>
  </si>
  <si>
    <t>指宿農家　馬場様</t>
  </si>
  <si>
    <t>人事評価制度の対象職員数</t>
  </si>
  <si>
    <r>
      <rPr>
        <sz val="6"/>
        <color theme="1"/>
        <rFont val="ＭＳ ゴシック"/>
        <charset val="128"/>
      </rPr>
      <t>※</t>
    </r>
    <r>
      <rPr>
        <sz val="10"/>
        <color theme="1"/>
        <rFont val="ＭＳ ゴシック"/>
        <charset val="128"/>
      </rPr>
      <t>配置期間　●月●日～●月●日</t>
    </r>
  </si>
  <si>
    <t xml:space="preserve"> 日時</t>
  </si>
  <si>
    <t>うち昇給・昇格を行った者</t>
  </si>
  <si>
    <t xml:space="preserve"> 就業時間</t>
  </si>
  <si>
    <t xml:space="preserve"> 内容</t>
  </si>
  <si>
    <t>スナップエンドウ、おくらの二毛作</t>
  </si>
  <si>
    <r>
      <rPr>
        <sz val="10"/>
        <color theme="1"/>
        <rFont val="ＭＳ ゴシック"/>
        <charset val="128"/>
      </rPr>
      <t xml:space="preserve">当該人事評価制度の周知方法 </t>
    </r>
    <r>
      <rPr>
        <sz val="8"/>
        <color theme="1"/>
        <rFont val="ＭＳ ゴシック"/>
        <charset val="128"/>
      </rPr>
      <t>口頭にて全職員</t>
    </r>
  </si>
  <si>
    <t xml:space="preserve"> 職務内容</t>
  </si>
  <si>
    <t>栽培の提案、施設外就労勤務の提案</t>
  </si>
  <si>
    <t>に伝え常時閲覧できる形を取っている。</t>
  </si>
  <si>
    <t>◎前年度末日から過去３年以内に</t>
  </si>
  <si>
    <t>◎国際標準化規格が制定したマネジメント</t>
  </si>
  <si>
    <t>　福祉サービス第三者評価を受けている</t>
  </si>
  <si>
    <t>　規格等の認証等を受けている</t>
  </si>
  <si>
    <r>
      <rPr>
        <sz val="6"/>
        <color theme="1"/>
        <rFont val="ＭＳ ゴシック"/>
        <charset val="128"/>
      </rPr>
      <t>※</t>
    </r>
    <r>
      <rPr>
        <sz val="10"/>
        <color theme="1"/>
        <rFont val="ＭＳ ゴシック"/>
        <charset val="128"/>
      </rPr>
      <t>評価を受けた日</t>
    </r>
  </si>
  <si>
    <r>
      <rPr>
        <sz val="6"/>
        <color theme="1"/>
        <rFont val="ＭＳ ゴシック"/>
        <charset val="128"/>
      </rPr>
      <t>※</t>
    </r>
    <r>
      <rPr>
        <sz val="10"/>
        <color theme="1"/>
        <rFont val="ＭＳ ゴシック"/>
        <charset val="128"/>
      </rPr>
      <t>認証を受けた日</t>
    </r>
  </si>
  <si>
    <t xml:space="preserve"> 第三者評価機関</t>
  </si>
  <si>
    <t xml:space="preserve"> 規格等の内容</t>
  </si>
  <si>
    <t>(※)実績のうち１事例を記載</t>
  </si>
  <si>
    <t>各項目について適宜、実績がわかる情報を追加すること。</t>
  </si>
  <si>
    <t>必要に応じて行を増やす等、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</si>
</sst>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#,##0;&quot;▲ &quot;#,##0"/>
    <numFmt numFmtId="180" formatCode="#,##0_ "/>
  </numFmts>
  <fonts count="28">
    <font>
      <sz val="11"/>
      <color theme="1"/>
      <name val="游ゴシック"/>
      <charset val="128"/>
      <scheme val="minor"/>
    </font>
    <font>
      <sz val="10"/>
      <color theme="1"/>
      <name val="ＭＳ ゴシック"/>
      <charset val="128"/>
    </font>
    <font>
      <sz val="14"/>
      <color theme="1"/>
      <name val="ＭＳ ゴシック"/>
      <charset val="128"/>
    </font>
    <font>
      <b/>
      <sz val="10"/>
      <color theme="1"/>
      <name val="ＭＳ ゴシック"/>
      <charset val="128"/>
    </font>
    <font>
      <sz val="8"/>
      <color theme="1"/>
      <name val="ＭＳ ゴシック"/>
      <charset val="128"/>
    </font>
    <font>
      <sz val="9"/>
      <color theme="1"/>
      <name val="ＭＳ ゴシック"/>
      <charset val="128"/>
    </font>
    <font>
      <sz val="6"/>
      <color theme="1"/>
      <name val="ＭＳ ゴシック"/>
      <charset val="128"/>
    </font>
    <font>
      <sz val="7"/>
      <color theme="1"/>
      <name val="ＭＳ ゴシック"/>
      <charset val="128"/>
    </font>
    <font>
      <sz val="5"/>
      <color theme="1"/>
      <name val="ＭＳ ゴシック"/>
      <charset val="128"/>
    </font>
    <font>
      <sz val="18"/>
      <color theme="1"/>
      <name val="ＭＳ ゴシック"/>
      <charset val="128"/>
    </font>
    <font>
      <b/>
      <sz val="24"/>
      <color theme="1"/>
      <name val="ＭＳ ゴシック"/>
      <charset val="128"/>
    </font>
    <font>
      <b/>
      <sz val="20"/>
      <color theme="1"/>
      <name val="ＭＳ ゴシック"/>
      <charset val="128"/>
    </font>
    <font>
      <sz val="16"/>
      <color theme="1"/>
      <name val="ＭＳ ゴシック"/>
      <charset val="128"/>
    </font>
    <font>
      <u/>
      <sz val="18"/>
      <color theme="1"/>
      <name val="ＭＳ ゴシック"/>
      <charset val="128"/>
    </font>
    <font>
      <b/>
      <sz val="22"/>
      <color rgb="FFFF0000"/>
      <name val="ＭＳ ゴシック"/>
      <charset val="128"/>
    </font>
    <font>
      <b/>
      <sz val="18"/>
      <color theme="1"/>
      <name val="ＭＳ ゴシック"/>
      <charset val="128"/>
    </font>
    <font>
      <sz val="36"/>
      <color theme="1"/>
      <name val="ＭＳ ゴシック"/>
      <charset val="128"/>
    </font>
    <font>
      <sz val="20"/>
      <color theme="1"/>
      <name val="ＭＳ ゴシック"/>
      <charset val="128"/>
    </font>
    <font>
      <sz val="16"/>
      <color theme="1"/>
      <name val="メイリオ"/>
      <charset val="128"/>
    </font>
    <font>
      <sz val="24"/>
      <color theme="1"/>
      <name val="メイリオ"/>
      <charset val="128"/>
    </font>
    <font>
      <sz val="20"/>
      <color theme="1"/>
      <name val="メイリオ"/>
      <charset val="128"/>
    </font>
    <font>
      <sz val="18"/>
      <color theme="1"/>
      <name val="メイリオ"/>
      <charset val="128"/>
    </font>
    <font>
      <sz val="16"/>
      <name val="メイリオ"/>
      <charset val="128"/>
    </font>
    <font>
      <sz val="20"/>
      <color theme="1"/>
      <name val="游ゴシック"/>
      <charset val="128"/>
      <scheme val="minor"/>
    </font>
    <font>
      <sz val="16"/>
      <color rgb="FFFF0000"/>
      <name val="メイリオ"/>
      <charset val="128"/>
    </font>
    <font>
      <u/>
      <sz val="8"/>
      <color theme="1"/>
      <name val="ＭＳ ゴシック"/>
      <charset val="128"/>
    </font>
    <font>
      <b/>
      <sz val="9"/>
      <name val="MS P ゴシック"/>
      <charset val="128"/>
    </font>
    <font>
      <sz val="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5117038483843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5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5" xfId="0" applyFont="1" applyFill="1" applyBorder="1" applyAlignment="1">
      <alignment vertical="top" shrinkToFit="1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17" xfId="0" applyFont="1" applyFill="1" applyBorder="1" applyAlignment="1">
      <alignment vertical="top" shrinkToFit="1"/>
    </xf>
    <xf numFmtId="0" fontId="5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19" xfId="0" applyFont="1" applyFill="1" applyBorder="1" applyAlignment="1">
      <alignment vertical="top" shrinkToFit="1"/>
    </xf>
    <xf numFmtId="0" fontId="1" fillId="2" borderId="20" xfId="0" applyFont="1" applyFill="1" applyBorder="1" applyAlignment="1">
      <alignment vertical="top" shrinkToFit="1"/>
    </xf>
    <xf numFmtId="0" fontId="1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left" vertical="center"/>
    </xf>
    <xf numFmtId="0" fontId="5" fillId="2" borderId="14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0" xfId="0" applyFont="1" applyFill="1" applyAlignment="1">
      <alignment vertical="center"/>
    </xf>
    <xf numFmtId="0" fontId="8" fillId="2" borderId="14" xfId="0" applyNumberFormat="1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2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1" fillId="2" borderId="15" xfId="0" applyFont="1" applyFill="1" applyBorder="1" applyAlignment="1">
      <alignment vertical="top"/>
    </xf>
    <xf numFmtId="0" fontId="1" fillId="2" borderId="21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3" fillId="2" borderId="21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9" fillId="0" borderId="0" xfId="0" applyFont="1" applyProtection="1">
      <alignment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5" borderId="3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2" fillId="0" borderId="7" xfId="0" applyFont="1" applyBorder="1" applyAlignment="1" applyProtection="1">
      <alignment horizontal="right"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4" fillId="0" borderId="0" xfId="0" applyFont="1" applyFill="1" applyAlignment="1" applyProtection="1">
      <alignment horizontal="left" vertical="top"/>
      <protection locked="0"/>
    </xf>
    <xf numFmtId="0" fontId="9" fillId="0" borderId="37" xfId="0" applyFont="1" applyBorder="1" applyAlignment="1" applyProtection="1">
      <alignment horizontal="right"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top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15" fillId="0" borderId="61" xfId="0" applyFont="1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horizontal="center" vertical="center"/>
      <protection locked="0"/>
    </xf>
    <xf numFmtId="0" fontId="15" fillId="0" borderId="63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wrapText="1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17" fillId="0" borderId="53" xfId="0" applyFont="1" applyBorder="1" applyAlignment="1" applyProtection="1">
      <alignment horizontal="center" wrapText="1"/>
      <protection locked="0"/>
    </xf>
    <xf numFmtId="0" fontId="18" fillId="0" borderId="0" xfId="0" applyFont="1">
      <alignment vertical="center"/>
    </xf>
    <xf numFmtId="0" fontId="21" fillId="0" borderId="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1" fillId="0" borderId="6" xfId="0" applyFont="1" applyBorder="1">
      <alignment vertical="center"/>
    </xf>
    <xf numFmtId="0" fontId="18" fillId="0" borderId="7" xfId="0" applyFont="1" applyBorder="1">
      <alignment vertical="center"/>
    </xf>
    <xf numFmtId="0" fontId="21" fillId="0" borderId="2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2" xfId="0" applyFont="1" applyBorder="1">
      <alignment vertical="center"/>
    </xf>
    <xf numFmtId="0" fontId="22" fillId="0" borderId="0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1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1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0" fontId="20" fillId="6" borderId="23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0" fontId="11" fillId="4" borderId="24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27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9" fillId="0" borderId="55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right" vertical="top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5" borderId="22" xfId="0" applyFont="1" applyFill="1" applyBorder="1" applyAlignment="1" applyProtection="1">
      <alignment horizontal="center" vertical="center"/>
      <protection locked="0"/>
    </xf>
    <xf numFmtId="0" fontId="9" fillId="5" borderId="23" xfId="0" applyFont="1" applyFill="1" applyBorder="1" applyAlignment="1" applyProtection="1">
      <alignment horizontal="center" vertical="center"/>
      <protection locked="0"/>
    </xf>
    <xf numFmtId="0" fontId="9" fillId="5" borderId="24" xfId="0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right" vertical="top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15" fillId="3" borderId="39" xfId="0" applyFont="1" applyFill="1" applyBorder="1" applyAlignment="1" applyProtection="1">
      <alignment vertical="center"/>
      <protection locked="0"/>
    </xf>
    <xf numFmtId="0" fontId="15" fillId="3" borderId="40" xfId="0" applyFont="1" applyFill="1" applyBorder="1" applyAlignment="1" applyProtection="1">
      <alignment vertical="center"/>
      <protection locked="0"/>
    </xf>
    <xf numFmtId="0" fontId="15" fillId="3" borderId="42" xfId="0" applyFont="1" applyFill="1" applyBorder="1" applyAlignment="1" applyProtection="1">
      <alignment vertical="center"/>
      <protection locked="0"/>
    </xf>
    <xf numFmtId="0" fontId="15" fillId="3" borderId="43" xfId="0" applyFont="1" applyFill="1" applyBorder="1" applyAlignment="1" applyProtection="1">
      <alignment vertical="center"/>
      <protection locked="0"/>
    </xf>
    <xf numFmtId="0" fontId="15" fillId="3" borderId="45" xfId="0" applyFont="1" applyFill="1" applyBorder="1" applyAlignment="1" applyProtection="1">
      <alignment vertical="center"/>
      <protection locked="0"/>
    </xf>
    <xf numFmtId="0" fontId="15" fillId="3" borderId="46" xfId="0" applyFont="1" applyFill="1" applyBorder="1" applyAlignment="1" applyProtection="1">
      <alignment vertical="center"/>
      <protection locked="0"/>
    </xf>
    <xf numFmtId="0" fontId="9" fillId="3" borderId="48" xfId="0" applyFont="1" applyFill="1" applyBorder="1" applyAlignment="1" applyProtection="1">
      <alignment horizontal="center" vertical="center" wrapText="1"/>
      <protection locked="0"/>
    </xf>
    <xf numFmtId="0" fontId="9" fillId="3" borderId="49" xfId="0" applyFont="1" applyFill="1" applyBorder="1" applyAlignment="1" applyProtection="1">
      <alignment horizontal="center" vertical="center" wrapText="1"/>
      <protection locked="0"/>
    </xf>
    <xf numFmtId="0" fontId="9" fillId="3" borderId="64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9" fillId="0" borderId="58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/>
      <protection locked="0"/>
    </xf>
    <xf numFmtId="0" fontId="15" fillId="0" borderId="34" xfId="0" applyFont="1" applyBorder="1" applyAlignment="1" applyProtection="1">
      <alignment horizontal="center"/>
      <protection locked="0"/>
    </xf>
    <xf numFmtId="0" fontId="16" fillId="0" borderId="50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51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16" fillId="0" borderId="53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wrapText="1"/>
      <protection locked="0"/>
    </xf>
    <xf numFmtId="0" fontId="17" fillId="0" borderId="65" xfId="0" applyFont="1" applyBorder="1" applyAlignment="1" applyProtection="1">
      <alignment horizontal="center" wrapText="1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17" fillId="0" borderId="66" xfId="0" applyFont="1" applyBorder="1" applyAlignment="1" applyProtection="1">
      <alignment horizontal="center" wrapText="1"/>
      <protection locked="0"/>
    </xf>
    <xf numFmtId="0" fontId="17" fillId="0" borderId="53" xfId="0" applyFont="1" applyBorder="1" applyAlignment="1" applyProtection="1">
      <alignment horizontal="center" wrapText="1"/>
      <protection locked="0"/>
    </xf>
    <xf numFmtId="0" fontId="17" fillId="0" borderId="67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180" fontId="5" fillId="2" borderId="9" xfId="0" applyNumberFormat="1" applyFont="1" applyFill="1" applyBorder="1" applyAlignment="1">
      <alignment horizontal="center" vertical="center" wrapText="1"/>
    </xf>
    <xf numFmtId="180" fontId="5" fillId="2" borderId="6" xfId="0" applyNumberFormat="1" applyFont="1" applyFill="1" applyBorder="1" applyAlignment="1">
      <alignment horizontal="center" vertical="center" wrapText="1"/>
    </xf>
    <xf numFmtId="180" fontId="5" fillId="2" borderId="7" xfId="0" applyNumberFormat="1" applyFont="1" applyFill="1" applyBorder="1" applyAlignment="1">
      <alignment horizontal="center" vertical="center" wrapText="1"/>
    </xf>
    <xf numFmtId="180" fontId="5" fillId="2" borderId="8" xfId="0" applyNumberFormat="1" applyFont="1" applyFill="1" applyBorder="1" applyAlignment="1">
      <alignment horizontal="center" vertical="center" wrapText="1"/>
    </xf>
    <xf numFmtId="180" fontId="5" fillId="2" borderId="10" xfId="0" applyNumberFormat="1" applyFont="1" applyFill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 vertical="center" wrapText="1"/>
    </xf>
    <xf numFmtId="180" fontId="5" fillId="2" borderId="11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79" fontId="1" fillId="2" borderId="9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180" fontId="5" fillId="2" borderId="9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</cellXfs>
  <cellStyles count="1">
    <cellStyle name="標準" xfId="0" builtinId="0"/>
  </cellStyles>
  <dxfs count="22"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</dxfs>
  <tableStyles count="0" defaultTableStyle="TableStyleMedium2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checked="Checked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10429240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様式１</a:t>
          </a:r>
        </a:p>
      </xdr:txBody>
    </xdr:sp>
    <xdr:clientData/>
  </xdr:twoCellAnchor>
  <xdr:twoCellAnchor editAs="oneCell">
    <xdr:from>
      <xdr:col>10</xdr:col>
      <xdr:colOff>342900</xdr:colOff>
      <xdr:row>11</xdr:row>
      <xdr:rowOff>19050</xdr:rowOff>
    </xdr:from>
    <xdr:to>
      <xdr:col>13</xdr:col>
      <xdr:colOff>353695</xdr:colOff>
      <xdr:row>16</xdr:row>
      <xdr:rowOff>365125</xdr:rowOff>
    </xdr:to>
    <xdr:pic>
      <xdr:nvPicPr>
        <xdr:cNvPr id="3" name="図形 2" descr="あおぞら農園２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4181475"/>
          <a:ext cx="1896745" cy="2251075"/>
        </a:xfrm>
        <a:prstGeom prst="rect">
          <a:avLst/>
        </a:prstGeom>
      </xdr:spPr>
    </xdr:pic>
    <xdr:clientData/>
  </xdr:twoCellAnchor>
  <xdr:twoCellAnchor editAs="oneCell">
    <xdr:from>
      <xdr:col>10</xdr:col>
      <xdr:colOff>342900</xdr:colOff>
      <xdr:row>18</xdr:row>
      <xdr:rowOff>9525</xdr:rowOff>
    </xdr:from>
    <xdr:to>
      <xdr:col>13</xdr:col>
      <xdr:colOff>353695</xdr:colOff>
      <xdr:row>23</xdr:row>
      <xdr:rowOff>323215</xdr:rowOff>
    </xdr:to>
    <xdr:pic>
      <xdr:nvPicPr>
        <xdr:cNvPr id="4" name="図形 3" descr="あおぞら農園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15075" y="6838950"/>
          <a:ext cx="1896745" cy="2218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/>
        <xdr:cNvSpPr/>
      </xdr:nvSpPr>
      <xdr:spPr>
        <a:xfrm flipV="1">
          <a:off x="9058910" y="22049105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/>
        <xdr:cNvSpPr/>
      </xdr:nvSpPr>
      <xdr:spPr>
        <a:xfrm>
          <a:off x="1352550" y="71913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/>
        <xdr:cNvSpPr/>
      </xdr:nvSpPr>
      <xdr:spPr>
        <a:xfrm>
          <a:off x="1352550" y="71913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tabSelected="1" workbookViewId="0">
      <selection activeCell="C38" sqref="C38"/>
    </sheetView>
  </sheetViews>
  <sheetFormatPr defaultColWidth="9" defaultRowHeight="24.75"/>
  <cols>
    <col min="1" max="1" width="4.125" style="95" customWidth="1"/>
    <col min="2" max="19" width="8.25" style="95" customWidth="1"/>
    <col min="20" max="16384" width="9" style="95"/>
  </cols>
  <sheetData>
    <row r="2" spans="2:19">
      <c r="M2" s="106"/>
      <c r="N2" s="106"/>
      <c r="O2" s="106" t="s">
        <v>0</v>
      </c>
      <c r="P2" s="106"/>
      <c r="Q2" s="106" t="s">
        <v>1</v>
      </c>
      <c r="R2" s="106"/>
      <c r="S2" s="106" t="s">
        <v>2</v>
      </c>
    </row>
    <row r="4" spans="2:19" ht="38.25">
      <c r="B4" s="119" t="s">
        <v>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</row>
    <row r="6" spans="2:19" ht="35.25" customHeight="1">
      <c r="B6" s="120" t="s">
        <v>4</v>
      </c>
      <c r="C6" s="120"/>
      <c r="D6" s="121" t="s">
        <v>5</v>
      </c>
      <c r="E6" s="121"/>
      <c r="F6" s="121"/>
      <c r="G6" s="121"/>
      <c r="H6" s="121"/>
      <c r="I6" s="121"/>
      <c r="J6" s="107"/>
      <c r="K6" s="120" t="s">
        <v>6</v>
      </c>
      <c r="L6" s="120"/>
      <c r="M6" s="121">
        <v>4610104061</v>
      </c>
      <c r="N6" s="121"/>
      <c r="O6" s="121"/>
      <c r="P6" s="121"/>
      <c r="Q6" s="121"/>
      <c r="R6" s="121"/>
      <c r="S6" s="121"/>
    </row>
    <row r="7" spans="2:19" ht="35.25" customHeight="1">
      <c r="B7" s="120" t="s">
        <v>7</v>
      </c>
      <c r="C7" s="120"/>
      <c r="D7" s="121" t="s">
        <v>8</v>
      </c>
      <c r="E7" s="121"/>
      <c r="F7" s="121"/>
      <c r="G7" s="121"/>
      <c r="H7" s="121"/>
      <c r="I7" s="121"/>
      <c r="J7" s="107"/>
      <c r="K7" s="120" t="s">
        <v>9</v>
      </c>
      <c r="L7" s="120"/>
      <c r="M7" s="121" t="s">
        <v>10</v>
      </c>
      <c r="N7" s="121"/>
      <c r="O7" s="121"/>
      <c r="P7" s="121"/>
      <c r="Q7" s="121"/>
      <c r="R7" s="121"/>
      <c r="S7" s="121"/>
    </row>
    <row r="8" spans="2:19" ht="35.25" customHeight="1">
      <c r="B8" s="120" t="s">
        <v>11</v>
      </c>
      <c r="C8" s="120"/>
      <c r="D8" s="121" t="s">
        <v>12</v>
      </c>
      <c r="E8" s="121"/>
      <c r="F8" s="121"/>
      <c r="G8" s="121"/>
      <c r="H8" s="121"/>
      <c r="I8" s="121"/>
      <c r="J8" s="107"/>
      <c r="K8" s="120" t="s">
        <v>13</v>
      </c>
      <c r="L8" s="120"/>
      <c r="M8" s="121" t="s">
        <v>14</v>
      </c>
      <c r="N8" s="121"/>
      <c r="O8" s="121"/>
      <c r="P8" s="121"/>
      <c r="Q8" s="121"/>
      <c r="R8" s="121"/>
      <c r="S8" s="121"/>
    </row>
    <row r="10" spans="2:19" ht="30" customHeight="1">
      <c r="B10" s="122" t="s">
        <v>15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4"/>
    </row>
    <row r="11" spans="2:19" ht="30" customHeight="1">
      <c r="B11" s="96" t="s">
        <v>16</v>
      </c>
      <c r="C11" s="97"/>
      <c r="D11" s="97"/>
      <c r="E11" s="97"/>
      <c r="F11" s="97"/>
      <c r="G11" s="97"/>
      <c r="H11" s="97"/>
      <c r="I11" s="97"/>
      <c r="J11" s="97"/>
      <c r="K11" s="96" t="s">
        <v>17</v>
      </c>
      <c r="L11" s="108"/>
      <c r="M11" s="108"/>
      <c r="N11" s="108"/>
      <c r="O11" s="108"/>
      <c r="P11" s="108"/>
      <c r="Q11" s="108"/>
      <c r="R11" s="108"/>
      <c r="S11" s="114"/>
    </row>
    <row r="12" spans="2:19" ht="30" customHeight="1">
      <c r="B12" s="125"/>
      <c r="C12" s="126"/>
      <c r="D12" s="126"/>
      <c r="E12" s="126"/>
      <c r="F12" s="126"/>
      <c r="G12" s="126"/>
      <c r="H12" s="126"/>
      <c r="I12" s="126"/>
      <c r="J12" s="127"/>
      <c r="K12" s="109"/>
      <c r="L12" s="97"/>
      <c r="M12" s="97"/>
      <c r="N12" s="97"/>
      <c r="O12" s="97" t="s">
        <v>18</v>
      </c>
      <c r="P12" s="97"/>
      <c r="Q12" s="97"/>
      <c r="R12" s="97"/>
      <c r="S12" s="115"/>
    </row>
    <row r="13" spans="2:19" ht="30" customHeight="1">
      <c r="B13" s="125" t="s">
        <v>19</v>
      </c>
      <c r="C13" s="126"/>
      <c r="D13" s="126"/>
      <c r="E13" s="126"/>
      <c r="F13" s="126"/>
      <c r="G13" s="126"/>
      <c r="H13" s="126"/>
      <c r="I13" s="126"/>
      <c r="J13" s="127"/>
      <c r="K13" s="109"/>
      <c r="L13" s="110"/>
      <c r="M13" s="97"/>
      <c r="N13" s="97"/>
      <c r="O13" s="97"/>
      <c r="P13" s="97"/>
      <c r="Q13" s="97"/>
      <c r="R13" s="97"/>
      <c r="S13" s="115"/>
    </row>
    <row r="14" spans="2:19" ht="30" customHeight="1">
      <c r="B14" s="125" t="s">
        <v>20</v>
      </c>
      <c r="C14" s="126"/>
      <c r="D14" s="126"/>
      <c r="E14" s="126"/>
      <c r="F14" s="126"/>
      <c r="G14" s="126"/>
      <c r="H14" s="126"/>
      <c r="I14" s="126"/>
      <c r="J14" s="127"/>
      <c r="K14" s="109"/>
      <c r="L14" s="110"/>
      <c r="M14" s="97"/>
      <c r="N14" s="97"/>
      <c r="O14" s="97"/>
      <c r="P14" s="97"/>
      <c r="Q14" s="97"/>
      <c r="R14" s="97"/>
      <c r="S14" s="115"/>
    </row>
    <row r="15" spans="2:19" ht="30" customHeight="1">
      <c r="B15" s="125" t="s">
        <v>21</v>
      </c>
      <c r="C15" s="126"/>
      <c r="D15" s="126"/>
      <c r="E15" s="126"/>
      <c r="F15" s="126"/>
      <c r="G15" s="126"/>
      <c r="H15" s="126"/>
      <c r="I15" s="126"/>
      <c r="J15" s="127"/>
      <c r="K15" s="102"/>
      <c r="L15" s="111"/>
      <c r="M15" s="101"/>
      <c r="N15" s="101"/>
      <c r="O15" s="101"/>
      <c r="P15" s="101"/>
      <c r="Q15" s="101"/>
      <c r="R15" s="101"/>
      <c r="S15" s="116"/>
    </row>
    <row r="16" spans="2:19" ht="30" customHeight="1">
      <c r="B16" s="125"/>
      <c r="C16" s="126"/>
      <c r="D16" s="126"/>
      <c r="E16" s="126"/>
      <c r="F16" s="126"/>
      <c r="G16" s="126"/>
      <c r="H16" s="126"/>
      <c r="I16" s="126"/>
      <c r="J16" s="127"/>
      <c r="K16" s="102"/>
      <c r="L16" s="101"/>
      <c r="M16" s="101"/>
      <c r="N16" s="101"/>
      <c r="O16" s="101"/>
      <c r="P16" s="101"/>
      <c r="Q16" s="101"/>
      <c r="R16" s="101"/>
      <c r="S16" s="116"/>
    </row>
    <row r="17" spans="2:19" ht="30" customHeight="1">
      <c r="B17" s="125"/>
      <c r="C17" s="126"/>
      <c r="D17" s="126"/>
      <c r="E17" s="126"/>
      <c r="F17" s="126"/>
      <c r="G17" s="126"/>
      <c r="H17" s="126"/>
      <c r="I17" s="126"/>
      <c r="J17" s="127"/>
      <c r="K17" s="102"/>
      <c r="L17" s="101"/>
      <c r="M17" s="101"/>
      <c r="N17" s="101"/>
      <c r="O17" s="101"/>
      <c r="P17" s="101"/>
      <c r="Q17" s="101"/>
      <c r="R17" s="101"/>
      <c r="S17" s="116"/>
    </row>
    <row r="18" spans="2:19" ht="30" customHeight="1">
      <c r="B18" s="128"/>
      <c r="C18" s="129"/>
      <c r="D18" s="129"/>
      <c r="E18" s="129"/>
      <c r="F18" s="129"/>
      <c r="G18" s="129"/>
      <c r="H18" s="129"/>
      <c r="I18" s="129"/>
      <c r="J18" s="130"/>
      <c r="K18" s="102"/>
      <c r="L18" s="101"/>
      <c r="M18" s="101"/>
      <c r="N18" s="101"/>
      <c r="O18" s="101"/>
      <c r="P18" s="101"/>
      <c r="Q18" s="101"/>
      <c r="R18" s="101"/>
      <c r="S18" s="116"/>
    </row>
    <row r="19" spans="2:19" ht="30" customHeight="1">
      <c r="B19" s="98" t="s">
        <v>22</v>
      </c>
      <c r="C19" s="99"/>
      <c r="D19" s="99"/>
      <c r="E19" s="99"/>
      <c r="F19" s="99"/>
      <c r="G19" s="99"/>
      <c r="H19" s="99"/>
      <c r="I19" s="99"/>
      <c r="J19" s="112"/>
      <c r="K19" s="102"/>
      <c r="L19" s="101"/>
      <c r="M19" s="101"/>
      <c r="N19" s="101"/>
      <c r="O19" s="101" t="s">
        <v>23</v>
      </c>
      <c r="P19" s="101"/>
      <c r="Q19" s="101"/>
      <c r="R19" s="101"/>
      <c r="S19" s="116"/>
    </row>
    <row r="20" spans="2:19" ht="30" customHeight="1">
      <c r="B20" s="125"/>
      <c r="C20" s="126"/>
      <c r="D20" s="126"/>
      <c r="E20" s="126"/>
      <c r="F20" s="126"/>
      <c r="G20" s="126"/>
      <c r="H20" s="126"/>
      <c r="I20" s="126"/>
      <c r="J20" s="127"/>
      <c r="K20" s="102"/>
      <c r="L20" s="101"/>
      <c r="M20" s="101"/>
      <c r="N20" s="101"/>
      <c r="O20" s="101" t="s">
        <v>24</v>
      </c>
      <c r="P20" s="101"/>
      <c r="Q20" s="101"/>
      <c r="R20" s="101"/>
      <c r="S20" s="116"/>
    </row>
    <row r="21" spans="2:19" ht="30" customHeight="1">
      <c r="B21" s="125" t="s">
        <v>25</v>
      </c>
      <c r="C21" s="126"/>
      <c r="D21" s="126"/>
      <c r="E21" s="126"/>
      <c r="F21" s="126"/>
      <c r="G21" s="126"/>
      <c r="H21" s="126"/>
      <c r="I21" s="126"/>
      <c r="J21" s="127"/>
      <c r="K21" s="102"/>
      <c r="L21" s="101"/>
      <c r="M21" s="101"/>
      <c r="N21" s="101"/>
      <c r="O21" s="101"/>
      <c r="P21" s="101"/>
      <c r="Q21" s="101"/>
      <c r="R21" s="101"/>
      <c r="S21" s="116"/>
    </row>
    <row r="22" spans="2:19" ht="30" customHeight="1">
      <c r="B22" s="125" t="s">
        <v>26</v>
      </c>
      <c r="C22" s="126"/>
      <c r="D22" s="126"/>
      <c r="E22" s="126"/>
      <c r="F22" s="126"/>
      <c r="G22" s="126"/>
      <c r="H22" s="126"/>
      <c r="I22" s="126"/>
      <c r="J22" s="127"/>
      <c r="K22" s="102"/>
      <c r="L22" s="101"/>
      <c r="M22" s="101"/>
      <c r="N22" s="101"/>
      <c r="O22" s="101"/>
      <c r="P22" s="101"/>
      <c r="Q22" s="101"/>
      <c r="R22" s="101"/>
      <c r="S22" s="116"/>
    </row>
    <row r="23" spans="2:19" ht="30" customHeight="1">
      <c r="B23" s="125"/>
      <c r="C23" s="126"/>
      <c r="D23" s="126"/>
      <c r="E23" s="126"/>
      <c r="F23" s="126"/>
      <c r="G23" s="126"/>
      <c r="H23" s="126"/>
      <c r="I23" s="126"/>
      <c r="J23" s="127"/>
      <c r="K23" s="102"/>
      <c r="L23" s="101"/>
      <c r="M23" s="101"/>
      <c r="N23" s="101"/>
      <c r="O23" s="101"/>
      <c r="P23" s="101"/>
      <c r="Q23" s="101"/>
      <c r="R23" s="101"/>
      <c r="S23" s="116"/>
    </row>
    <row r="24" spans="2:19" ht="30" customHeight="1">
      <c r="B24" s="128"/>
      <c r="C24" s="129"/>
      <c r="D24" s="129"/>
      <c r="E24" s="129"/>
      <c r="F24" s="129"/>
      <c r="G24" s="129"/>
      <c r="H24" s="129"/>
      <c r="I24" s="129"/>
      <c r="J24" s="130"/>
      <c r="K24" s="102"/>
      <c r="L24" s="101"/>
      <c r="M24" s="101"/>
      <c r="N24" s="101"/>
      <c r="O24" s="101"/>
      <c r="P24" s="101"/>
      <c r="Q24" s="101"/>
      <c r="R24" s="101"/>
      <c r="S24" s="116"/>
    </row>
    <row r="25" spans="2:19" ht="30" customHeight="1">
      <c r="B25" s="100" t="s">
        <v>27</v>
      </c>
      <c r="C25" s="101"/>
      <c r="D25" s="101"/>
      <c r="E25" s="101"/>
      <c r="F25" s="101"/>
      <c r="G25" s="101"/>
      <c r="H25" s="101"/>
      <c r="I25" s="101"/>
      <c r="J25" s="101"/>
      <c r="K25" s="102"/>
      <c r="L25" s="101"/>
      <c r="M25" s="101"/>
      <c r="N25" s="101"/>
      <c r="O25" s="101"/>
      <c r="P25" s="101"/>
      <c r="Q25" s="101"/>
      <c r="R25" s="101"/>
      <c r="S25" s="116"/>
    </row>
    <row r="26" spans="2:19" ht="30" customHeight="1">
      <c r="B26" s="102"/>
      <c r="C26" s="101" t="s">
        <v>28</v>
      </c>
      <c r="D26" s="10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1"/>
      <c r="S26" s="116"/>
    </row>
    <row r="27" spans="2:19" ht="30" customHeight="1">
      <c r="B27" s="102"/>
      <c r="C27" s="103" t="s">
        <v>29</v>
      </c>
      <c r="D27" s="101"/>
      <c r="E27" s="101"/>
      <c r="F27" s="101"/>
      <c r="G27" s="101"/>
      <c r="H27" s="101"/>
      <c r="I27" s="101"/>
      <c r="J27" s="101"/>
      <c r="K27" s="102"/>
      <c r="L27" s="101"/>
      <c r="M27" s="101"/>
      <c r="N27" s="101"/>
      <c r="O27" s="101"/>
      <c r="P27" s="101"/>
      <c r="Q27" s="101"/>
      <c r="R27" s="101"/>
      <c r="S27" s="116"/>
    </row>
    <row r="28" spans="2:19" ht="30" customHeight="1">
      <c r="B28" s="102"/>
      <c r="C28" s="103" t="s">
        <v>30</v>
      </c>
      <c r="D28" s="101"/>
      <c r="E28" s="101"/>
      <c r="F28" s="101"/>
      <c r="G28" s="101"/>
      <c r="H28" s="101"/>
      <c r="I28" s="101"/>
      <c r="J28" s="101"/>
      <c r="K28" s="102"/>
      <c r="L28" s="101"/>
      <c r="M28" s="101"/>
      <c r="N28" s="101"/>
      <c r="O28" s="101"/>
      <c r="P28" s="101"/>
      <c r="Q28" s="101"/>
      <c r="R28" s="101"/>
      <c r="S28" s="116"/>
    </row>
    <row r="29" spans="2:19" ht="30" customHeight="1">
      <c r="B29" s="102"/>
      <c r="C29" s="103" t="s">
        <v>31</v>
      </c>
      <c r="D29" s="101"/>
      <c r="E29" s="101"/>
      <c r="F29" s="101"/>
      <c r="G29" s="101"/>
      <c r="H29" s="101"/>
      <c r="I29" s="101"/>
      <c r="J29" s="101"/>
      <c r="K29" s="102"/>
      <c r="L29" s="101"/>
      <c r="M29" s="101"/>
      <c r="N29" s="101"/>
      <c r="O29" s="101"/>
      <c r="P29" s="101"/>
      <c r="Q29" s="101"/>
      <c r="R29" s="101"/>
      <c r="S29" s="116"/>
    </row>
    <row r="30" spans="2:19" ht="30" customHeight="1">
      <c r="B30" s="102"/>
      <c r="C30" s="101" t="s">
        <v>32</v>
      </c>
      <c r="D30" s="101"/>
      <c r="E30" s="101"/>
      <c r="F30" s="101"/>
      <c r="G30" s="101"/>
      <c r="H30" s="101"/>
      <c r="I30" s="101"/>
      <c r="J30" s="101"/>
      <c r="K30" s="102"/>
      <c r="L30" s="101"/>
      <c r="M30" s="101"/>
      <c r="N30" s="101"/>
      <c r="O30" s="101"/>
      <c r="P30" s="101"/>
      <c r="Q30" s="101"/>
      <c r="R30" s="101"/>
      <c r="S30" s="116"/>
    </row>
    <row r="31" spans="2:19" ht="30" customHeight="1">
      <c r="B31" s="104"/>
      <c r="C31" s="105" t="s">
        <v>33</v>
      </c>
      <c r="D31" s="105"/>
      <c r="E31" s="105"/>
      <c r="F31" s="105"/>
      <c r="G31" s="105"/>
      <c r="H31" s="105"/>
      <c r="I31" s="105"/>
      <c r="J31" s="105"/>
      <c r="K31" s="104"/>
      <c r="L31" s="105"/>
      <c r="M31" s="105"/>
      <c r="N31" s="105"/>
      <c r="O31" s="105"/>
      <c r="P31" s="105"/>
      <c r="Q31" s="105"/>
      <c r="R31" s="105"/>
      <c r="S31" s="117"/>
    </row>
    <row r="32" spans="2:19" ht="30" customHeight="1"/>
    <row r="33" spans="2:19" ht="30" customHeight="1">
      <c r="B33" s="122" t="s">
        <v>34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2:19" ht="30.75" customHeight="1">
      <c r="B34" s="102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16"/>
    </row>
    <row r="35" spans="2:19" ht="30.75" customHeight="1">
      <c r="B35" s="102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16"/>
    </row>
    <row r="36" spans="2:19" ht="30.75" customHeight="1">
      <c r="B36" s="102"/>
      <c r="C36" s="103" t="s">
        <v>35</v>
      </c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16"/>
    </row>
    <row r="37" spans="2:19" ht="30.75" customHeight="1">
      <c r="B37" s="102"/>
      <c r="C37" s="103" t="s">
        <v>36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16"/>
    </row>
    <row r="38" spans="2:19" ht="30.75" customHeight="1">
      <c r="B38" s="102"/>
      <c r="C38" s="101" t="s">
        <v>37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16"/>
    </row>
    <row r="39" spans="2:19" ht="30.75" customHeight="1">
      <c r="B39" s="102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16"/>
    </row>
    <row r="40" spans="2:19" ht="30.75" customHeight="1">
      <c r="B40" s="102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16"/>
    </row>
    <row r="41" spans="2:19" ht="30.75" customHeight="1">
      <c r="B41" s="102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97"/>
      <c r="O41" s="97"/>
      <c r="P41" s="97"/>
      <c r="Q41" s="97"/>
      <c r="R41" s="97"/>
      <c r="S41" s="115"/>
    </row>
    <row r="42" spans="2:19" ht="30.75" customHeight="1">
      <c r="B42" s="104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13"/>
      <c r="O42" s="113"/>
      <c r="P42" s="113"/>
      <c r="Q42" s="113"/>
      <c r="R42" s="113"/>
      <c r="S42" s="118"/>
    </row>
    <row r="43" spans="2:19" ht="30" customHeight="1">
      <c r="B43" s="133" t="s">
        <v>38</v>
      </c>
      <c r="C43" s="133"/>
      <c r="D43" s="133"/>
      <c r="E43" s="135" t="s">
        <v>39</v>
      </c>
      <c r="F43" s="135"/>
      <c r="G43" s="135"/>
      <c r="H43" s="135"/>
      <c r="I43" s="135"/>
      <c r="J43" s="135"/>
      <c r="K43" s="135"/>
      <c r="L43" s="135"/>
      <c r="M43" s="133" t="s">
        <v>40</v>
      </c>
      <c r="N43" s="133"/>
      <c r="O43" s="133"/>
      <c r="P43" s="135" t="s">
        <v>41</v>
      </c>
      <c r="Q43" s="135"/>
      <c r="R43" s="135"/>
      <c r="S43" s="135"/>
    </row>
    <row r="44" spans="2:19" ht="30" customHeight="1">
      <c r="B44" s="134"/>
      <c r="C44" s="134"/>
      <c r="D44" s="134"/>
      <c r="E44" s="136"/>
      <c r="F44" s="136"/>
      <c r="G44" s="136"/>
      <c r="H44" s="136"/>
      <c r="I44" s="136"/>
      <c r="J44" s="136"/>
      <c r="K44" s="136"/>
      <c r="L44" s="136"/>
      <c r="M44" s="134"/>
      <c r="N44" s="134"/>
      <c r="O44" s="134"/>
      <c r="P44" s="136"/>
      <c r="Q44" s="136"/>
      <c r="R44" s="136"/>
      <c r="S44" s="136"/>
    </row>
  </sheetData>
  <mergeCells count="31">
    <mergeCell ref="B22:J22"/>
    <mergeCell ref="B23:J23"/>
    <mergeCell ref="B24:J24"/>
    <mergeCell ref="B33:S33"/>
    <mergeCell ref="B43:D44"/>
    <mergeCell ref="E43:L44"/>
    <mergeCell ref="M43:O44"/>
    <mergeCell ref="P43:S44"/>
    <mergeCell ref="B16:J16"/>
    <mergeCell ref="B17:J17"/>
    <mergeCell ref="B18:J18"/>
    <mergeCell ref="B20:J20"/>
    <mergeCell ref="B21:J21"/>
    <mergeCell ref="B10:S10"/>
    <mergeCell ref="B12:J12"/>
    <mergeCell ref="B13:J13"/>
    <mergeCell ref="B14:J14"/>
    <mergeCell ref="B15:J15"/>
    <mergeCell ref="B7:C7"/>
    <mergeCell ref="D7:I7"/>
    <mergeCell ref="K7:L7"/>
    <mergeCell ref="M7:S7"/>
    <mergeCell ref="B8:C8"/>
    <mergeCell ref="D8:I8"/>
    <mergeCell ref="K8:L8"/>
    <mergeCell ref="M8:S8"/>
    <mergeCell ref="B4:S4"/>
    <mergeCell ref="B6:C6"/>
    <mergeCell ref="D6:I6"/>
    <mergeCell ref="K6:L6"/>
    <mergeCell ref="M6:S6"/>
  </mergeCells>
  <phoneticPr fontId="27"/>
  <pageMargins left="0.235416666666667" right="0.235416666666667" top="0.74791666666666701" bottom="0.74791666666666701" header="0.31388888888888899" footer="0.31388888888888899"/>
  <pageSetup paperSize="9" scale="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U134"/>
  <sheetViews>
    <sheetView view="pageBreakPreview" topLeftCell="A40" zoomScale="40" zoomScaleNormal="100" zoomScaleSheetLayoutView="40" workbookViewId="0">
      <selection activeCell="T4" sqref="T4"/>
    </sheetView>
  </sheetViews>
  <sheetFormatPr defaultColWidth="9" defaultRowHeight="21"/>
  <cols>
    <col min="1" max="1" width="3.5" style="61" customWidth="1"/>
    <col min="2" max="3" width="11.25" style="61" customWidth="1"/>
    <col min="4" max="7" width="15.5" style="61" customWidth="1"/>
    <col min="8" max="9" width="11.25" style="61" customWidth="1"/>
    <col min="10" max="10" width="4.75" style="61" customWidth="1"/>
    <col min="11" max="12" width="11.25" style="61" customWidth="1"/>
    <col min="13" max="19" width="9.875" style="61" customWidth="1"/>
    <col min="20" max="20" width="11.375" style="61" customWidth="1"/>
    <col min="21" max="21" width="10.75" style="61" customWidth="1"/>
    <col min="22" max="22" width="2" style="61" customWidth="1"/>
    <col min="23" max="16384" width="9" style="61"/>
  </cols>
  <sheetData>
    <row r="1" spans="2:21">
      <c r="T1" s="137" t="s">
        <v>42</v>
      </c>
      <c r="U1" s="138"/>
    </row>
    <row r="2" spans="2:21" ht="6.75" customHeight="1">
      <c r="T2" s="84"/>
      <c r="U2" s="84"/>
    </row>
    <row r="3" spans="2:21" ht="20.25" customHeight="1">
      <c r="O3" s="139" t="s">
        <v>43</v>
      </c>
      <c r="P3" s="139"/>
      <c r="Q3" s="74" t="s">
        <v>44</v>
      </c>
      <c r="R3" s="74">
        <v>4</v>
      </c>
      <c r="S3" s="74" t="s">
        <v>45</v>
      </c>
      <c r="T3" s="74">
        <v>21</v>
      </c>
      <c r="U3" s="74" t="s">
        <v>46</v>
      </c>
    </row>
    <row r="4" spans="2:21" ht="7.5" customHeight="1"/>
    <row r="5" spans="2:21" ht="46.5" customHeight="1">
      <c r="B5" s="140" t="s">
        <v>47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</row>
    <row r="6" spans="2:21" ht="19.5" customHeight="1"/>
    <row r="7" spans="2:21" ht="54" customHeight="1">
      <c r="B7" s="141" t="s">
        <v>4</v>
      </c>
      <c r="C7" s="141"/>
      <c r="D7" s="142" t="s">
        <v>5</v>
      </c>
      <c r="E7" s="142"/>
      <c r="F7" s="142"/>
      <c r="G7" s="142"/>
      <c r="H7" s="142"/>
      <c r="I7" s="142"/>
      <c r="K7" s="141" t="s">
        <v>6</v>
      </c>
      <c r="L7" s="141"/>
      <c r="M7" s="142">
        <v>4610104061</v>
      </c>
      <c r="N7" s="142"/>
      <c r="O7" s="142"/>
      <c r="P7" s="142"/>
      <c r="Q7" s="142"/>
      <c r="R7" s="142"/>
      <c r="S7" s="142"/>
      <c r="T7" s="142"/>
      <c r="U7" s="142"/>
    </row>
    <row r="8" spans="2:21" ht="54" customHeight="1">
      <c r="B8" s="141" t="s">
        <v>7</v>
      </c>
      <c r="C8" s="141"/>
      <c r="D8" s="142" t="s">
        <v>8</v>
      </c>
      <c r="E8" s="142"/>
      <c r="F8" s="142"/>
      <c r="G8" s="142"/>
      <c r="H8" s="142"/>
      <c r="I8" s="142"/>
      <c r="K8" s="141" t="s">
        <v>9</v>
      </c>
      <c r="L8" s="141"/>
      <c r="M8" s="142" t="s">
        <v>10</v>
      </c>
      <c r="N8" s="142"/>
      <c r="O8" s="142"/>
      <c r="P8" s="142"/>
      <c r="Q8" s="142"/>
      <c r="R8" s="142"/>
      <c r="S8" s="142"/>
      <c r="T8" s="142"/>
      <c r="U8" s="142"/>
    </row>
    <row r="9" spans="2:21" ht="54" customHeight="1">
      <c r="B9" s="141" t="s">
        <v>11</v>
      </c>
      <c r="C9" s="141"/>
      <c r="D9" s="142" t="s">
        <v>12</v>
      </c>
      <c r="E9" s="142"/>
      <c r="F9" s="142"/>
      <c r="G9" s="142"/>
      <c r="H9" s="142"/>
      <c r="I9" s="142"/>
      <c r="K9" s="141" t="s">
        <v>13</v>
      </c>
      <c r="L9" s="141"/>
      <c r="M9" s="142" t="s">
        <v>14</v>
      </c>
      <c r="N9" s="142"/>
      <c r="O9" s="142"/>
      <c r="P9" s="142"/>
      <c r="Q9" s="142"/>
      <c r="R9" s="142"/>
      <c r="S9" s="142"/>
      <c r="T9" s="142"/>
      <c r="U9" s="142"/>
    </row>
    <row r="10" spans="2:21" ht="19.5" customHeight="1"/>
    <row r="11" spans="2:21" ht="35.25" customHeight="1">
      <c r="B11" s="143" t="s">
        <v>48</v>
      </c>
      <c r="C11" s="144"/>
      <c r="D11" s="144"/>
      <c r="E11" s="144"/>
      <c r="F11" s="144"/>
      <c r="G11" s="144"/>
      <c r="H11" s="144"/>
      <c r="I11" s="145"/>
      <c r="K11" s="143" t="s">
        <v>49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5"/>
    </row>
    <row r="12" spans="2:21" ht="35.25" customHeight="1">
      <c r="B12" s="146" t="s">
        <v>50</v>
      </c>
      <c r="C12" s="146"/>
      <c r="D12" s="146"/>
      <c r="E12" s="146"/>
      <c r="F12" s="146"/>
      <c r="G12" s="146"/>
      <c r="H12" s="62" t="s">
        <v>51</v>
      </c>
      <c r="I12" s="181">
        <f>IF(H12="○",80,IF(H13="○",70,IF(H14="○",55,IF(H15="○",45,IF(H16="○",40,IF(H17="○",30,IF(H18="○",20,IF(H19="○",5,0))))))))</f>
        <v>55</v>
      </c>
      <c r="K12" s="63" t="s">
        <v>51</v>
      </c>
      <c r="L12" s="147" t="s">
        <v>52</v>
      </c>
      <c r="M12" s="148"/>
      <c r="N12" s="148"/>
      <c r="O12" s="148"/>
      <c r="P12" s="148"/>
      <c r="Q12" s="148"/>
      <c r="R12" s="148"/>
      <c r="S12" s="148"/>
      <c r="T12" s="149"/>
      <c r="U12" s="183">
        <f>IF(T36&gt;=8,35,IF(AND(T36&gt;=6,T36&lt;=7),25,IF(AND(T36&gt;=1,T36&lt;=5),15,0)))</f>
        <v>35</v>
      </c>
    </row>
    <row r="13" spans="2:21" ht="35.25" customHeight="1">
      <c r="B13" s="146" t="s">
        <v>53</v>
      </c>
      <c r="C13" s="146"/>
      <c r="D13" s="146"/>
      <c r="E13" s="146"/>
      <c r="F13" s="146"/>
      <c r="G13" s="146"/>
      <c r="H13" s="62" t="s">
        <v>51</v>
      </c>
      <c r="I13" s="182"/>
      <c r="K13" s="150" t="s">
        <v>54</v>
      </c>
      <c r="L13" s="151"/>
      <c r="M13" s="151"/>
      <c r="N13" s="151"/>
      <c r="O13" s="151"/>
      <c r="P13" s="151"/>
      <c r="Q13" s="151"/>
      <c r="R13" s="151"/>
      <c r="S13" s="152"/>
      <c r="T13" s="85" t="s">
        <v>51</v>
      </c>
      <c r="U13" s="183"/>
    </row>
    <row r="14" spans="2:21" ht="35.25" customHeight="1">
      <c r="B14" s="146" t="s">
        <v>55</v>
      </c>
      <c r="C14" s="146"/>
      <c r="D14" s="146"/>
      <c r="E14" s="146"/>
      <c r="F14" s="146"/>
      <c r="G14" s="146"/>
      <c r="H14" s="62" t="s">
        <v>56</v>
      </c>
      <c r="I14" s="182"/>
      <c r="K14" s="153" t="s">
        <v>57</v>
      </c>
      <c r="L14" s="154"/>
      <c r="M14" s="154"/>
      <c r="N14" s="154"/>
      <c r="O14" s="154"/>
      <c r="P14" s="154"/>
      <c r="Q14" s="154"/>
      <c r="R14" s="154"/>
      <c r="S14" s="155"/>
      <c r="T14" s="86" t="s">
        <v>56</v>
      </c>
      <c r="U14" s="183"/>
    </row>
    <row r="15" spans="2:21" ht="35.25" customHeight="1">
      <c r="B15" s="146" t="s">
        <v>58</v>
      </c>
      <c r="C15" s="146"/>
      <c r="D15" s="146"/>
      <c r="E15" s="146"/>
      <c r="F15" s="146"/>
      <c r="G15" s="146"/>
      <c r="H15" s="62" t="s">
        <v>51</v>
      </c>
      <c r="I15" s="182"/>
      <c r="K15" s="63" t="s">
        <v>51</v>
      </c>
      <c r="L15" s="147" t="s">
        <v>59</v>
      </c>
      <c r="M15" s="148"/>
      <c r="N15" s="148"/>
      <c r="O15" s="148"/>
      <c r="P15" s="148"/>
      <c r="Q15" s="148"/>
      <c r="R15" s="148"/>
      <c r="S15" s="148"/>
      <c r="T15" s="149"/>
      <c r="U15" s="183"/>
    </row>
    <row r="16" spans="2:21" ht="35.25" customHeight="1">
      <c r="B16" s="146" t="s">
        <v>60</v>
      </c>
      <c r="C16" s="146"/>
      <c r="D16" s="146"/>
      <c r="E16" s="146"/>
      <c r="F16" s="146"/>
      <c r="G16" s="146"/>
      <c r="H16" s="62" t="s">
        <v>51</v>
      </c>
      <c r="I16" s="182"/>
      <c r="K16" s="150" t="s">
        <v>61</v>
      </c>
      <c r="L16" s="151"/>
      <c r="M16" s="151"/>
      <c r="N16" s="151"/>
      <c r="O16" s="151"/>
      <c r="P16" s="151"/>
      <c r="Q16" s="151"/>
      <c r="R16" s="151"/>
      <c r="S16" s="152"/>
      <c r="T16" s="85" t="s">
        <v>51</v>
      </c>
      <c r="U16" s="183"/>
    </row>
    <row r="17" spans="2:21" ht="35.25" customHeight="1">
      <c r="B17" s="146" t="s">
        <v>62</v>
      </c>
      <c r="C17" s="146"/>
      <c r="D17" s="146"/>
      <c r="E17" s="146"/>
      <c r="F17" s="146"/>
      <c r="G17" s="146"/>
      <c r="H17" s="62" t="s">
        <v>51</v>
      </c>
      <c r="I17" s="182"/>
      <c r="K17" s="153" t="s">
        <v>63</v>
      </c>
      <c r="L17" s="154"/>
      <c r="M17" s="154"/>
      <c r="N17" s="154"/>
      <c r="O17" s="154"/>
      <c r="P17" s="154"/>
      <c r="Q17" s="154"/>
      <c r="R17" s="154"/>
      <c r="S17" s="155"/>
      <c r="T17" s="86" t="s">
        <v>56</v>
      </c>
      <c r="U17" s="183"/>
    </row>
    <row r="18" spans="2:21" ht="35.25" customHeight="1">
      <c r="B18" s="146" t="s">
        <v>64</v>
      </c>
      <c r="C18" s="146"/>
      <c r="D18" s="146"/>
      <c r="E18" s="146"/>
      <c r="F18" s="146"/>
      <c r="G18" s="146"/>
      <c r="H18" s="62" t="s">
        <v>51</v>
      </c>
      <c r="I18" s="182"/>
      <c r="K18" s="63" t="s">
        <v>51</v>
      </c>
      <c r="L18" s="147" t="s">
        <v>65</v>
      </c>
      <c r="M18" s="148"/>
      <c r="N18" s="148"/>
      <c r="O18" s="148"/>
      <c r="P18" s="148"/>
      <c r="Q18" s="148"/>
      <c r="R18" s="148"/>
      <c r="S18" s="148"/>
      <c r="T18" s="149"/>
      <c r="U18" s="183"/>
    </row>
    <row r="19" spans="2:21" ht="35.25" customHeight="1">
      <c r="B19" s="146" t="s">
        <v>66</v>
      </c>
      <c r="C19" s="146"/>
      <c r="D19" s="146"/>
      <c r="E19" s="146"/>
      <c r="F19" s="146"/>
      <c r="G19" s="146"/>
      <c r="H19" s="62" t="s">
        <v>51</v>
      </c>
      <c r="I19" s="73" t="s">
        <v>67</v>
      </c>
      <c r="K19" s="150" t="s">
        <v>68</v>
      </c>
      <c r="L19" s="151"/>
      <c r="M19" s="151"/>
      <c r="N19" s="151"/>
      <c r="O19" s="151"/>
      <c r="P19" s="151"/>
      <c r="Q19" s="151"/>
      <c r="R19" s="151"/>
      <c r="S19" s="152"/>
      <c r="T19" s="85" t="s">
        <v>51</v>
      </c>
      <c r="U19" s="183"/>
    </row>
    <row r="20" spans="2:21" ht="35.25" customHeight="1">
      <c r="B20" s="156" t="s">
        <v>69</v>
      </c>
      <c r="C20" s="156"/>
      <c r="D20" s="156"/>
      <c r="E20" s="156"/>
      <c r="F20" s="156"/>
      <c r="G20" s="156"/>
      <c r="H20" s="156"/>
      <c r="I20" s="156"/>
      <c r="K20" s="153" t="s">
        <v>70</v>
      </c>
      <c r="L20" s="154"/>
      <c r="M20" s="154"/>
      <c r="N20" s="154"/>
      <c r="O20" s="154"/>
      <c r="P20" s="154"/>
      <c r="Q20" s="154"/>
      <c r="R20" s="154"/>
      <c r="S20" s="155"/>
      <c r="T20" s="86" t="s">
        <v>56</v>
      </c>
      <c r="U20" s="183"/>
    </row>
    <row r="21" spans="2:21" ht="35.25" customHeight="1">
      <c r="B21" s="143" t="s">
        <v>71</v>
      </c>
      <c r="C21" s="144"/>
      <c r="D21" s="144"/>
      <c r="E21" s="144"/>
      <c r="F21" s="144"/>
      <c r="G21" s="144"/>
      <c r="H21" s="144"/>
      <c r="I21" s="145"/>
      <c r="K21" s="63" t="s">
        <v>51</v>
      </c>
      <c r="L21" s="147" t="s">
        <v>72</v>
      </c>
      <c r="M21" s="148"/>
      <c r="N21" s="148"/>
      <c r="O21" s="148"/>
      <c r="P21" s="148"/>
      <c r="Q21" s="148"/>
      <c r="R21" s="148"/>
      <c r="S21" s="148"/>
      <c r="T21" s="149"/>
      <c r="U21" s="183"/>
    </row>
    <row r="22" spans="2:21" ht="35.25" customHeight="1">
      <c r="B22" s="210" t="s">
        <v>73</v>
      </c>
      <c r="C22" s="210"/>
      <c r="D22" s="210"/>
      <c r="E22" s="210"/>
      <c r="F22" s="210"/>
      <c r="G22" s="210"/>
      <c r="H22" s="137" t="s">
        <v>56</v>
      </c>
      <c r="I22" s="181">
        <f>IF(H22="○",40,IF(H24="○",25,IF(H26="○",20,IF(H28="○",5,0))))</f>
        <v>40</v>
      </c>
      <c r="K22" s="157" t="s">
        <v>61</v>
      </c>
      <c r="L22" s="158"/>
      <c r="M22" s="158"/>
      <c r="N22" s="158"/>
      <c r="O22" s="158"/>
      <c r="P22" s="158"/>
      <c r="Q22" s="158"/>
      <c r="R22" s="158"/>
      <c r="S22" s="159"/>
      <c r="T22" s="87" t="s">
        <v>51</v>
      </c>
      <c r="U22" s="183"/>
    </row>
    <row r="23" spans="2:21" ht="35.25" customHeight="1">
      <c r="B23" s="210"/>
      <c r="C23" s="210"/>
      <c r="D23" s="210"/>
      <c r="E23" s="210"/>
      <c r="F23" s="210"/>
      <c r="G23" s="210"/>
      <c r="H23" s="137"/>
      <c r="I23" s="182"/>
      <c r="K23" s="153" t="s">
        <v>63</v>
      </c>
      <c r="L23" s="154"/>
      <c r="M23" s="154"/>
      <c r="N23" s="154"/>
      <c r="O23" s="154"/>
      <c r="P23" s="154"/>
      <c r="Q23" s="154"/>
      <c r="R23" s="154"/>
      <c r="S23" s="155"/>
      <c r="T23" s="88" t="s">
        <v>56</v>
      </c>
      <c r="U23" s="183"/>
    </row>
    <row r="24" spans="2:21" ht="35.25" customHeight="1">
      <c r="B24" s="210" t="s">
        <v>74</v>
      </c>
      <c r="C24" s="210"/>
      <c r="D24" s="210"/>
      <c r="E24" s="210"/>
      <c r="F24" s="210"/>
      <c r="G24" s="210"/>
      <c r="H24" s="137" t="s">
        <v>51</v>
      </c>
      <c r="I24" s="182"/>
      <c r="K24" s="63" t="s">
        <v>51</v>
      </c>
      <c r="L24" s="147" t="s">
        <v>75</v>
      </c>
      <c r="M24" s="148"/>
      <c r="N24" s="148"/>
      <c r="O24" s="148"/>
      <c r="P24" s="148"/>
      <c r="Q24" s="148"/>
      <c r="R24" s="148"/>
      <c r="S24" s="148"/>
      <c r="T24" s="149"/>
      <c r="U24" s="183"/>
    </row>
    <row r="25" spans="2:21" ht="35.25" customHeight="1">
      <c r="B25" s="210"/>
      <c r="C25" s="210"/>
      <c r="D25" s="210"/>
      <c r="E25" s="210"/>
      <c r="F25" s="210"/>
      <c r="G25" s="210"/>
      <c r="H25" s="137"/>
      <c r="I25" s="182"/>
      <c r="K25" s="204" t="s">
        <v>76</v>
      </c>
      <c r="L25" s="205"/>
      <c r="M25" s="205"/>
      <c r="N25" s="205"/>
      <c r="O25" s="205"/>
      <c r="P25" s="205"/>
      <c r="Q25" s="205"/>
      <c r="R25" s="205"/>
      <c r="S25" s="206"/>
      <c r="T25" s="184" t="s">
        <v>56</v>
      </c>
      <c r="U25" s="183"/>
    </row>
    <row r="26" spans="2:21" ht="35.25" customHeight="1">
      <c r="B26" s="210" t="s">
        <v>77</v>
      </c>
      <c r="C26" s="210"/>
      <c r="D26" s="210"/>
      <c r="E26" s="210"/>
      <c r="F26" s="210"/>
      <c r="G26" s="210"/>
      <c r="H26" s="137" t="s">
        <v>51</v>
      </c>
      <c r="I26" s="182"/>
      <c r="K26" s="204"/>
      <c r="L26" s="205"/>
      <c r="M26" s="205"/>
      <c r="N26" s="205"/>
      <c r="O26" s="205"/>
      <c r="P26" s="205"/>
      <c r="Q26" s="205"/>
      <c r="R26" s="205"/>
      <c r="S26" s="206"/>
      <c r="T26" s="185"/>
      <c r="U26" s="183"/>
    </row>
    <row r="27" spans="2:21" ht="35.25" customHeight="1">
      <c r="B27" s="210"/>
      <c r="C27" s="210"/>
      <c r="D27" s="210"/>
      <c r="E27" s="210"/>
      <c r="F27" s="210"/>
      <c r="G27" s="210"/>
      <c r="H27" s="137"/>
      <c r="I27" s="182"/>
      <c r="K27" s="63" t="s">
        <v>51</v>
      </c>
      <c r="L27" s="147" t="s">
        <v>78</v>
      </c>
      <c r="M27" s="148"/>
      <c r="N27" s="148"/>
      <c r="O27" s="148"/>
      <c r="P27" s="148"/>
      <c r="Q27" s="148"/>
      <c r="R27" s="148"/>
      <c r="S27" s="148"/>
      <c r="T27" s="149"/>
      <c r="U27" s="183"/>
    </row>
    <row r="28" spans="2:21" ht="35.25" customHeight="1">
      <c r="B28" s="210" t="s">
        <v>79</v>
      </c>
      <c r="C28" s="210"/>
      <c r="D28" s="210"/>
      <c r="E28" s="210"/>
      <c r="F28" s="210"/>
      <c r="G28" s="210"/>
      <c r="H28" s="137" t="s">
        <v>51</v>
      </c>
      <c r="I28" s="182"/>
      <c r="K28" s="204" t="s">
        <v>80</v>
      </c>
      <c r="L28" s="205"/>
      <c r="M28" s="205"/>
      <c r="N28" s="205"/>
      <c r="O28" s="205"/>
      <c r="P28" s="205"/>
      <c r="Q28" s="205"/>
      <c r="R28" s="205"/>
      <c r="S28" s="206"/>
      <c r="T28" s="184" t="s">
        <v>51</v>
      </c>
      <c r="U28" s="183"/>
    </row>
    <row r="29" spans="2:21" ht="35.25" customHeight="1">
      <c r="B29" s="210"/>
      <c r="C29" s="210"/>
      <c r="D29" s="210"/>
      <c r="E29" s="210"/>
      <c r="F29" s="210"/>
      <c r="G29" s="210"/>
      <c r="H29" s="137"/>
      <c r="I29" s="73" t="s">
        <v>67</v>
      </c>
      <c r="K29" s="204"/>
      <c r="L29" s="205"/>
      <c r="M29" s="205"/>
      <c r="N29" s="205"/>
      <c r="O29" s="205"/>
      <c r="P29" s="205"/>
      <c r="Q29" s="205"/>
      <c r="R29" s="205"/>
      <c r="S29" s="206"/>
      <c r="T29" s="185"/>
      <c r="U29" s="183"/>
    </row>
    <row r="30" spans="2:21" ht="35.25" customHeight="1">
      <c r="B30" s="156" t="s">
        <v>81</v>
      </c>
      <c r="C30" s="156"/>
      <c r="D30" s="156"/>
      <c r="E30" s="156"/>
      <c r="F30" s="156"/>
      <c r="G30" s="156"/>
      <c r="H30" s="156"/>
      <c r="I30" s="156"/>
      <c r="K30" s="63" t="s">
        <v>51</v>
      </c>
      <c r="L30" s="147" t="s">
        <v>82</v>
      </c>
      <c r="M30" s="148"/>
      <c r="N30" s="148"/>
      <c r="O30" s="148"/>
      <c r="P30" s="148"/>
      <c r="Q30" s="148"/>
      <c r="R30" s="148"/>
      <c r="S30" s="148"/>
      <c r="T30" s="149"/>
      <c r="U30" s="183"/>
    </row>
    <row r="31" spans="2:21" ht="35.25" customHeight="1">
      <c r="B31" s="160" t="s">
        <v>83</v>
      </c>
      <c r="C31" s="160"/>
      <c r="D31" s="160"/>
      <c r="E31" s="160"/>
      <c r="F31" s="160"/>
      <c r="G31" s="160"/>
      <c r="H31" s="161"/>
      <c r="I31" s="160"/>
      <c r="K31" s="204" t="s">
        <v>84</v>
      </c>
      <c r="L31" s="205"/>
      <c r="M31" s="205"/>
      <c r="N31" s="205"/>
      <c r="O31" s="205"/>
      <c r="P31" s="205"/>
      <c r="Q31" s="205"/>
      <c r="R31" s="205"/>
      <c r="S31" s="206"/>
      <c r="T31" s="184" t="s">
        <v>51</v>
      </c>
      <c r="U31" s="183"/>
    </row>
    <row r="32" spans="2:21" ht="35.25" customHeight="1">
      <c r="B32" s="63" t="s">
        <v>51</v>
      </c>
      <c r="C32" s="147" t="s">
        <v>85</v>
      </c>
      <c r="D32" s="148"/>
      <c r="E32" s="148"/>
      <c r="F32" s="148"/>
      <c r="G32" s="148"/>
      <c r="H32" s="149"/>
      <c r="I32" s="183">
        <f>IF(H56&gt;=8,35,IF(AND(H56&gt;=6,H56&lt;=7),25,IF(AND(H56&gt;=1,H56&lt;=5),15,0)))</f>
        <v>35</v>
      </c>
      <c r="K32" s="204"/>
      <c r="L32" s="205"/>
      <c r="M32" s="205"/>
      <c r="N32" s="205"/>
      <c r="O32" s="205"/>
      <c r="P32" s="205"/>
      <c r="Q32" s="205"/>
      <c r="R32" s="205"/>
      <c r="S32" s="206"/>
      <c r="T32" s="185"/>
      <c r="U32" s="183"/>
    </row>
    <row r="33" spans="2:21" ht="35.25" customHeight="1">
      <c r="B33" s="162" t="s">
        <v>86</v>
      </c>
      <c r="C33" s="162"/>
      <c r="D33" s="162"/>
      <c r="E33" s="162"/>
      <c r="F33" s="162"/>
      <c r="G33" s="162"/>
      <c r="H33" s="64" t="s">
        <v>51</v>
      </c>
      <c r="I33" s="183"/>
      <c r="K33" s="63" t="s">
        <v>51</v>
      </c>
      <c r="L33" s="147" t="s">
        <v>87</v>
      </c>
      <c r="M33" s="148"/>
      <c r="N33" s="148"/>
      <c r="O33" s="148"/>
      <c r="P33" s="148"/>
      <c r="Q33" s="148"/>
      <c r="R33" s="148"/>
      <c r="S33" s="148"/>
      <c r="T33" s="149"/>
      <c r="U33" s="183"/>
    </row>
    <row r="34" spans="2:21" ht="35.25" customHeight="1">
      <c r="B34" s="163" t="s">
        <v>88</v>
      </c>
      <c r="C34" s="163"/>
      <c r="D34" s="163"/>
      <c r="E34" s="163"/>
      <c r="F34" s="163"/>
      <c r="G34" s="163"/>
      <c r="H34" s="65" t="s">
        <v>56</v>
      </c>
      <c r="I34" s="183"/>
      <c r="K34" s="204" t="s">
        <v>89</v>
      </c>
      <c r="L34" s="205"/>
      <c r="M34" s="205"/>
      <c r="N34" s="205"/>
      <c r="O34" s="205"/>
      <c r="P34" s="205"/>
      <c r="Q34" s="205"/>
      <c r="R34" s="205"/>
      <c r="S34" s="206"/>
      <c r="T34" s="184" t="s">
        <v>51</v>
      </c>
      <c r="U34" s="183"/>
    </row>
    <row r="35" spans="2:21" ht="35.25" customHeight="1">
      <c r="B35" s="63" t="s">
        <v>51</v>
      </c>
      <c r="C35" s="147" t="s">
        <v>90</v>
      </c>
      <c r="D35" s="148"/>
      <c r="E35" s="148"/>
      <c r="F35" s="148"/>
      <c r="G35" s="148"/>
      <c r="H35" s="149"/>
      <c r="I35" s="183"/>
      <c r="K35" s="207"/>
      <c r="L35" s="208"/>
      <c r="M35" s="208"/>
      <c r="N35" s="208"/>
      <c r="O35" s="208"/>
      <c r="P35" s="208"/>
      <c r="Q35" s="208"/>
      <c r="R35" s="208"/>
      <c r="S35" s="209"/>
      <c r="T35" s="185"/>
      <c r="U35" s="181"/>
    </row>
    <row r="36" spans="2:21" ht="35.25" customHeight="1">
      <c r="B36" s="162" t="s">
        <v>86</v>
      </c>
      <c r="C36" s="162"/>
      <c r="D36" s="162"/>
      <c r="E36" s="162"/>
      <c r="F36" s="162"/>
      <c r="G36" s="162"/>
      <c r="H36" s="66" t="s">
        <v>51</v>
      </c>
      <c r="I36" s="183"/>
      <c r="K36" s="164" t="s">
        <v>91</v>
      </c>
      <c r="L36" s="165"/>
      <c r="M36" s="165"/>
      <c r="N36" s="165"/>
      <c r="O36" s="165"/>
      <c r="P36" s="165"/>
      <c r="Q36" s="165"/>
      <c r="R36" s="165"/>
      <c r="S36" s="166"/>
      <c r="T36" s="68">
        <f>((COUNTIF(T13,"○")+COUNTIF(T16,"○")+COUNTIF(T19,"○")+COUNTIF(T22,"○"))+((COUNTIF(T14,"○")+COUNTIF(T17,"○")+COUNTIF(T20,"○")+COUNTIF(T23,"○")+COUNTIF(T25,"○")+COUNTIF(T28,"○")+COUNTIF(T31,"○")+COUNTIF(T34,"○"))*2))</f>
        <v>10</v>
      </c>
      <c r="U36" s="73" t="s">
        <v>67</v>
      </c>
    </row>
    <row r="37" spans="2:21" ht="35.25" customHeight="1">
      <c r="B37" s="163" t="s">
        <v>88</v>
      </c>
      <c r="C37" s="163"/>
      <c r="D37" s="163"/>
      <c r="E37" s="163"/>
      <c r="F37" s="163"/>
      <c r="G37" s="163"/>
      <c r="H37" s="67" t="s">
        <v>56</v>
      </c>
      <c r="I37" s="183"/>
      <c r="K37" s="69" t="s">
        <v>92</v>
      </c>
      <c r="P37" s="167" t="s">
        <v>93</v>
      </c>
      <c r="Q37" s="167"/>
      <c r="R37" s="167"/>
      <c r="S37" s="167"/>
      <c r="T37" s="167"/>
      <c r="U37" s="167"/>
    </row>
    <row r="38" spans="2:21" ht="35.25" customHeight="1">
      <c r="B38" s="63" t="s">
        <v>51</v>
      </c>
      <c r="C38" s="147" t="s">
        <v>94</v>
      </c>
      <c r="D38" s="148"/>
      <c r="E38" s="148"/>
      <c r="F38" s="148"/>
      <c r="G38" s="148"/>
      <c r="H38" s="149"/>
      <c r="I38" s="183"/>
      <c r="K38" s="71" t="str">
        <f>IF(COUNTIF(K12:K35,"◎")&gt;5,"NG！５項目以上選択されています。","")</f>
        <v/>
      </c>
      <c r="P38" s="74"/>
      <c r="Q38" s="74"/>
      <c r="R38" s="74"/>
      <c r="S38" s="71" t="str">
        <f>IF(COUNTIF(T13:T35,"○")&gt;5,"NG！５項目以上選択されています。","")</f>
        <v/>
      </c>
      <c r="T38" s="74"/>
      <c r="U38" s="74"/>
    </row>
    <row r="39" spans="2:21" ht="35.25" customHeight="1">
      <c r="B39" s="162" t="s">
        <v>86</v>
      </c>
      <c r="C39" s="162"/>
      <c r="D39" s="162"/>
      <c r="E39" s="162"/>
      <c r="F39" s="162"/>
      <c r="G39" s="162"/>
      <c r="H39" s="64" t="s">
        <v>51</v>
      </c>
      <c r="I39" s="183"/>
      <c r="K39" s="143" t="s">
        <v>95</v>
      </c>
      <c r="L39" s="144"/>
      <c r="M39" s="144"/>
      <c r="N39" s="144"/>
      <c r="O39" s="144"/>
      <c r="P39" s="144"/>
      <c r="Q39" s="144"/>
      <c r="R39" s="144"/>
      <c r="S39" s="144"/>
      <c r="T39" s="144"/>
      <c r="U39" s="145"/>
    </row>
    <row r="40" spans="2:21" ht="35.25" customHeight="1">
      <c r="B40" s="163" t="s">
        <v>88</v>
      </c>
      <c r="C40" s="163"/>
      <c r="D40" s="163"/>
      <c r="E40" s="163"/>
      <c r="F40" s="163"/>
      <c r="G40" s="163"/>
      <c r="H40" s="67" t="s">
        <v>56</v>
      </c>
      <c r="I40" s="183"/>
      <c r="K40" s="201" t="s">
        <v>96</v>
      </c>
      <c r="L40" s="202"/>
      <c r="M40" s="202"/>
      <c r="N40" s="202"/>
      <c r="O40" s="202"/>
      <c r="P40" s="202"/>
      <c r="Q40" s="202"/>
      <c r="R40" s="202"/>
      <c r="S40" s="203"/>
      <c r="T40" s="184" t="s">
        <v>56</v>
      </c>
      <c r="U40" s="187">
        <f>IF(T40="○",10,0)</f>
        <v>10</v>
      </c>
    </row>
    <row r="41" spans="2:21" ht="35.25" customHeight="1">
      <c r="B41" s="63" t="s">
        <v>51</v>
      </c>
      <c r="C41" s="147" t="s">
        <v>97</v>
      </c>
      <c r="D41" s="148"/>
      <c r="E41" s="148"/>
      <c r="F41" s="148"/>
      <c r="G41" s="148"/>
      <c r="H41" s="149"/>
      <c r="I41" s="183"/>
      <c r="K41" s="204"/>
      <c r="L41" s="205"/>
      <c r="M41" s="205"/>
      <c r="N41" s="205"/>
      <c r="O41" s="205"/>
      <c r="P41" s="205"/>
      <c r="Q41" s="205"/>
      <c r="R41" s="205"/>
      <c r="S41" s="206"/>
      <c r="T41" s="186"/>
      <c r="U41" s="188"/>
    </row>
    <row r="42" spans="2:21" ht="35.25" customHeight="1">
      <c r="B42" s="162" t="s">
        <v>86</v>
      </c>
      <c r="C42" s="162"/>
      <c r="D42" s="162"/>
      <c r="E42" s="162"/>
      <c r="F42" s="162"/>
      <c r="G42" s="162"/>
      <c r="H42" s="64" t="s">
        <v>51</v>
      </c>
      <c r="I42" s="183"/>
      <c r="K42" s="207"/>
      <c r="L42" s="208"/>
      <c r="M42" s="208"/>
      <c r="N42" s="208"/>
      <c r="O42" s="208"/>
      <c r="P42" s="208"/>
      <c r="Q42" s="208"/>
      <c r="R42" s="208"/>
      <c r="S42" s="209"/>
      <c r="T42" s="185"/>
      <c r="U42" s="73" t="s">
        <v>67</v>
      </c>
    </row>
    <row r="43" spans="2:21" ht="35.25" customHeight="1">
      <c r="B43" s="163" t="s">
        <v>88</v>
      </c>
      <c r="C43" s="163"/>
      <c r="D43" s="163"/>
      <c r="E43" s="163"/>
      <c r="F43" s="163"/>
      <c r="G43" s="163"/>
      <c r="H43" s="67" t="s">
        <v>51</v>
      </c>
      <c r="I43" s="183"/>
      <c r="K43" s="69"/>
      <c r="Q43" s="70"/>
      <c r="R43" s="70"/>
      <c r="S43" s="70"/>
      <c r="T43" s="70"/>
      <c r="U43" s="70" t="s">
        <v>98</v>
      </c>
    </row>
    <row r="44" spans="2:21" ht="35.25" customHeight="1">
      <c r="B44" s="63" t="s">
        <v>51</v>
      </c>
      <c r="C44" s="147" t="s">
        <v>99</v>
      </c>
      <c r="D44" s="148"/>
      <c r="E44" s="148"/>
      <c r="F44" s="148"/>
      <c r="G44" s="148"/>
      <c r="H44" s="149"/>
      <c r="I44" s="183"/>
    </row>
    <row r="45" spans="2:21" ht="35.25" customHeight="1">
      <c r="B45" s="162" t="s">
        <v>86</v>
      </c>
      <c r="C45" s="162"/>
      <c r="D45" s="162"/>
      <c r="E45" s="162"/>
      <c r="F45" s="162"/>
      <c r="G45" s="162"/>
      <c r="H45" s="64" t="s">
        <v>51</v>
      </c>
      <c r="I45" s="183"/>
      <c r="K45" s="168" t="s">
        <v>100</v>
      </c>
      <c r="L45" s="169"/>
      <c r="M45" s="168" t="s">
        <v>101</v>
      </c>
      <c r="N45" s="170"/>
      <c r="O45" s="170"/>
      <c r="P45" s="170"/>
      <c r="Q45" s="170"/>
      <c r="R45" s="170"/>
      <c r="S45" s="170"/>
      <c r="T45" s="170"/>
      <c r="U45" s="169"/>
    </row>
    <row r="46" spans="2:21" ht="35.25" customHeight="1">
      <c r="B46" s="163" t="s">
        <v>88</v>
      </c>
      <c r="C46" s="163"/>
      <c r="D46" s="163"/>
      <c r="E46" s="163"/>
      <c r="F46" s="163"/>
      <c r="G46" s="163"/>
      <c r="H46" s="67" t="s">
        <v>51</v>
      </c>
      <c r="I46" s="183"/>
      <c r="K46" s="171" t="s">
        <v>102</v>
      </c>
      <c r="L46" s="172"/>
      <c r="M46" s="75" t="s">
        <v>103</v>
      </c>
      <c r="N46" s="75" t="s">
        <v>104</v>
      </c>
      <c r="O46" s="76" t="s">
        <v>105</v>
      </c>
      <c r="P46" s="76" t="s">
        <v>106</v>
      </c>
      <c r="Q46" s="76" t="s">
        <v>107</v>
      </c>
      <c r="R46" s="76" t="s">
        <v>108</v>
      </c>
      <c r="S46" s="76" t="s">
        <v>109</v>
      </c>
      <c r="T46" s="75" t="s">
        <v>110</v>
      </c>
      <c r="U46" s="89">
        <f>I12</f>
        <v>55</v>
      </c>
    </row>
    <row r="47" spans="2:21" ht="35.25" customHeight="1">
      <c r="B47" s="63" t="s">
        <v>51</v>
      </c>
      <c r="C47" s="147" t="s">
        <v>111</v>
      </c>
      <c r="D47" s="148"/>
      <c r="E47" s="148"/>
      <c r="F47" s="148"/>
      <c r="G47" s="148"/>
      <c r="H47" s="149"/>
      <c r="I47" s="183"/>
      <c r="K47" s="173" t="s">
        <v>112</v>
      </c>
      <c r="L47" s="174"/>
      <c r="M47" s="77" t="s">
        <v>103</v>
      </c>
      <c r="N47" s="78"/>
      <c r="O47" s="79" t="s">
        <v>104</v>
      </c>
      <c r="P47" s="79"/>
      <c r="Q47" s="79" t="s">
        <v>113</v>
      </c>
      <c r="R47" s="79"/>
      <c r="S47" s="79" t="s">
        <v>106</v>
      </c>
      <c r="T47" s="78"/>
      <c r="U47" s="90">
        <f>I22</f>
        <v>40</v>
      </c>
    </row>
    <row r="48" spans="2:21" ht="35.25" customHeight="1">
      <c r="B48" s="162" t="s">
        <v>86</v>
      </c>
      <c r="C48" s="162"/>
      <c r="D48" s="162"/>
      <c r="E48" s="162"/>
      <c r="F48" s="162"/>
      <c r="G48" s="162"/>
      <c r="H48" s="64" t="s">
        <v>51</v>
      </c>
      <c r="I48" s="183"/>
      <c r="K48" s="173" t="s">
        <v>114</v>
      </c>
      <c r="L48" s="174"/>
      <c r="M48" s="77" t="s">
        <v>115</v>
      </c>
      <c r="N48" s="78"/>
      <c r="O48" s="79" t="s">
        <v>116</v>
      </c>
      <c r="P48" s="79"/>
      <c r="Q48" s="79" t="s">
        <v>113</v>
      </c>
      <c r="R48" s="79"/>
      <c r="S48" s="79" t="s">
        <v>117</v>
      </c>
      <c r="T48" s="78"/>
      <c r="U48" s="90">
        <f>I32</f>
        <v>35</v>
      </c>
    </row>
    <row r="49" spans="2:21" ht="35.25" customHeight="1">
      <c r="B49" s="163" t="s">
        <v>88</v>
      </c>
      <c r="C49" s="163"/>
      <c r="D49" s="163"/>
      <c r="E49" s="163"/>
      <c r="F49" s="163"/>
      <c r="G49" s="163"/>
      <c r="H49" s="67" t="s">
        <v>51</v>
      </c>
      <c r="I49" s="183"/>
      <c r="K49" s="173" t="s">
        <v>118</v>
      </c>
      <c r="L49" s="174"/>
      <c r="M49" s="77" t="s">
        <v>115</v>
      </c>
      <c r="N49" s="78"/>
      <c r="O49" s="79" t="s">
        <v>116</v>
      </c>
      <c r="P49" s="79"/>
      <c r="Q49" s="79" t="s">
        <v>113</v>
      </c>
      <c r="R49" s="79"/>
      <c r="S49" s="79" t="s">
        <v>117</v>
      </c>
      <c r="T49" s="78"/>
      <c r="U49" s="90">
        <f>U12</f>
        <v>35</v>
      </c>
    </row>
    <row r="50" spans="2:21" ht="35.25" customHeight="1">
      <c r="B50" s="63" t="s">
        <v>51</v>
      </c>
      <c r="C50" s="147" t="s">
        <v>119</v>
      </c>
      <c r="D50" s="148"/>
      <c r="E50" s="148"/>
      <c r="F50" s="148"/>
      <c r="G50" s="148"/>
      <c r="H50" s="149"/>
      <c r="I50" s="183"/>
      <c r="K50" s="175" t="s">
        <v>120</v>
      </c>
      <c r="L50" s="176"/>
      <c r="M50" s="80" t="s">
        <v>115</v>
      </c>
      <c r="N50" s="81"/>
      <c r="O50" s="82"/>
      <c r="P50" s="82"/>
      <c r="Q50" s="82" t="s">
        <v>121</v>
      </c>
      <c r="R50" s="82"/>
      <c r="S50" s="82"/>
      <c r="T50" s="81"/>
      <c r="U50" s="91">
        <f>U40</f>
        <v>10</v>
      </c>
    </row>
    <row r="51" spans="2:21" ht="35.25" customHeight="1">
      <c r="B51" s="162" t="s">
        <v>86</v>
      </c>
      <c r="C51" s="162"/>
      <c r="D51" s="162"/>
      <c r="E51" s="162"/>
      <c r="F51" s="162"/>
      <c r="G51" s="162"/>
      <c r="H51" s="64" t="s">
        <v>51</v>
      </c>
      <c r="I51" s="183"/>
    </row>
    <row r="52" spans="2:21" ht="35.25" customHeight="1">
      <c r="B52" s="163" t="s">
        <v>88</v>
      </c>
      <c r="C52" s="163"/>
      <c r="D52" s="163"/>
      <c r="E52" s="163"/>
      <c r="F52" s="163"/>
      <c r="G52" s="163"/>
      <c r="H52" s="67" t="s">
        <v>56</v>
      </c>
      <c r="I52" s="183"/>
    </row>
    <row r="53" spans="2:21" ht="35.25" customHeight="1">
      <c r="B53" s="63" t="s">
        <v>51</v>
      </c>
      <c r="C53" s="147" t="s">
        <v>122</v>
      </c>
      <c r="D53" s="148"/>
      <c r="E53" s="148"/>
      <c r="F53" s="148"/>
      <c r="G53" s="148"/>
      <c r="H53" s="149"/>
      <c r="I53" s="183"/>
      <c r="K53" s="177" t="s">
        <v>123</v>
      </c>
      <c r="L53" s="178"/>
      <c r="M53" s="178"/>
      <c r="N53" s="178"/>
      <c r="O53" s="178"/>
      <c r="P53" s="178"/>
      <c r="Q53" s="178"/>
      <c r="R53" s="178"/>
      <c r="S53" s="178"/>
      <c r="T53" s="178"/>
      <c r="U53" s="179"/>
    </row>
    <row r="54" spans="2:21" ht="35.25" customHeight="1">
      <c r="B54" s="162" t="s">
        <v>86</v>
      </c>
      <c r="C54" s="162"/>
      <c r="D54" s="162"/>
      <c r="E54" s="162"/>
      <c r="F54" s="162"/>
      <c r="G54" s="162"/>
      <c r="H54" s="64" t="s">
        <v>51</v>
      </c>
      <c r="I54" s="183"/>
      <c r="K54" s="189">
        <f>SUM(U46:U50)</f>
        <v>175</v>
      </c>
      <c r="L54" s="190"/>
      <c r="M54" s="190"/>
      <c r="N54" s="190"/>
      <c r="O54" s="190"/>
      <c r="P54" s="190"/>
      <c r="Q54" s="190"/>
      <c r="R54" s="92"/>
      <c r="S54" s="195" t="s">
        <v>124</v>
      </c>
      <c r="T54" s="195"/>
      <c r="U54" s="196"/>
    </row>
    <row r="55" spans="2:21" ht="35.25" customHeight="1">
      <c r="B55" s="163" t="s">
        <v>88</v>
      </c>
      <c r="C55" s="163"/>
      <c r="D55" s="163"/>
      <c r="E55" s="163"/>
      <c r="F55" s="163"/>
      <c r="G55" s="163"/>
      <c r="H55" s="67" t="s">
        <v>56</v>
      </c>
      <c r="I55" s="181"/>
      <c r="K55" s="191"/>
      <c r="L55" s="192"/>
      <c r="M55" s="192"/>
      <c r="N55" s="192"/>
      <c r="O55" s="192"/>
      <c r="P55" s="192"/>
      <c r="Q55" s="192"/>
      <c r="R55" s="93"/>
      <c r="S55" s="197"/>
      <c r="T55" s="197"/>
      <c r="U55" s="198"/>
    </row>
    <row r="56" spans="2:21" ht="35.25" customHeight="1">
      <c r="B56" s="180" t="s">
        <v>125</v>
      </c>
      <c r="C56" s="180"/>
      <c r="D56" s="180"/>
      <c r="E56" s="180"/>
      <c r="F56" s="180"/>
      <c r="G56" s="180"/>
      <c r="H56" s="68">
        <v>10</v>
      </c>
      <c r="I56" s="73" t="s">
        <v>67</v>
      </c>
      <c r="K56" s="193"/>
      <c r="L56" s="194"/>
      <c r="M56" s="194"/>
      <c r="N56" s="194"/>
      <c r="O56" s="194"/>
      <c r="P56" s="194"/>
      <c r="Q56" s="194"/>
      <c r="R56" s="94" t="s">
        <v>67</v>
      </c>
      <c r="S56" s="199"/>
      <c r="T56" s="199"/>
      <c r="U56" s="200"/>
    </row>
    <row r="57" spans="2:21" ht="19.5" customHeight="1">
      <c r="B57" s="69" t="s">
        <v>92</v>
      </c>
      <c r="G57" s="70"/>
      <c r="H57" s="70"/>
      <c r="I57" s="70" t="s">
        <v>126</v>
      </c>
    </row>
    <row r="58" spans="2:21" ht="41.25" customHeight="1">
      <c r="B58" s="71" t="str">
        <f>IF(COUNTIF(B33:B55,"◎")&gt;5,"NG！５項目以上選択されています。","")</f>
        <v/>
      </c>
      <c r="G58" s="72" t="str">
        <f>IF(COUNTIF(H33:H55,"○")&gt;5,"NG！５項目以上選択されています。","")</f>
        <v/>
      </c>
      <c r="I58" s="83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T25:T26"/>
    <mergeCell ref="T28:T29"/>
    <mergeCell ref="T31:T32"/>
    <mergeCell ref="T34:T35"/>
    <mergeCell ref="T40:T42"/>
    <mergeCell ref="U12:U35"/>
    <mergeCell ref="U40:U41"/>
    <mergeCell ref="K54:Q56"/>
    <mergeCell ref="S54:U56"/>
    <mergeCell ref="K40:S42"/>
    <mergeCell ref="K34:S35"/>
    <mergeCell ref="K31:S32"/>
    <mergeCell ref="K25:S26"/>
    <mergeCell ref="K28:S29"/>
    <mergeCell ref="B54:G54"/>
    <mergeCell ref="B55:G55"/>
    <mergeCell ref="B56:G56"/>
    <mergeCell ref="H22:H23"/>
    <mergeCell ref="H24:H25"/>
    <mergeCell ref="H26:H27"/>
    <mergeCell ref="H28:H29"/>
    <mergeCell ref="I12:I18"/>
    <mergeCell ref="I22:I28"/>
    <mergeCell ref="I32:I55"/>
    <mergeCell ref="B22:G23"/>
    <mergeCell ref="B24:G25"/>
    <mergeCell ref="B26:G27"/>
    <mergeCell ref="B28:G29"/>
    <mergeCell ref="B48:G48"/>
    <mergeCell ref="K48:L48"/>
    <mergeCell ref="B49:G49"/>
    <mergeCell ref="K49:L49"/>
    <mergeCell ref="C50:H50"/>
    <mergeCell ref="K50:L50"/>
    <mergeCell ref="B51:G51"/>
    <mergeCell ref="B52:G52"/>
    <mergeCell ref="C53:H53"/>
    <mergeCell ref="K53:U53"/>
    <mergeCell ref="B42:G42"/>
    <mergeCell ref="B43:G43"/>
    <mergeCell ref="C44:H44"/>
    <mergeCell ref="B45:G45"/>
    <mergeCell ref="K45:L45"/>
    <mergeCell ref="M45:U45"/>
    <mergeCell ref="B46:G46"/>
    <mergeCell ref="K46:L46"/>
    <mergeCell ref="C47:H47"/>
    <mergeCell ref="K47:L47"/>
    <mergeCell ref="B36:G36"/>
    <mergeCell ref="K36:S36"/>
    <mergeCell ref="B37:G37"/>
    <mergeCell ref="P37:U37"/>
    <mergeCell ref="C38:H38"/>
    <mergeCell ref="B39:G39"/>
    <mergeCell ref="K39:U39"/>
    <mergeCell ref="B40:G40"/>
    <mergeCell ref="C41:H41"/>
    <mergeCell ref="L27:T27"/>
    <mergeCell ref="B30:I30"/>
    <mergeCell ref="L30:T30"/>
    <mergeCell ref="B31:I31"/>
    <mergeCell ref="C32:H32"/>
    <mergeCell ref="B33:G33"/>
    <mergeCell ref="L33:T33"/>
    <mergeCell ref="B34:G34"/>
    <mergeCell ref="C35:H35"/>
    <mergeCell ref="B19:G19"/>
    <mergeCell ref="K19:S19"/>
    <mergeCell ref="B20:I20"/>
    <mergeCell ref="K20:S20"/>
    <mergeCell ref="B21:I21"/>
    <mergeCell ref="L21:T21"/>
    <mergeCell ref="K22:S22"/>
    <mergeCell ref="K23:S23"/>
    <mergeCell ref="L24:T24"/>
    <mergeCell ref="B14:G14"/>
    <mergeCell ref="K14:S14"/>
    <mergeCell ref="B15:G15"/>
    <mergeCell ref="L15:T15"/>
    <mergeCell ref="B16:G16"/>
    <mergeCell ref="K16:S16"/>
    <mergeCell ref="B17:G17"/>
    <mergeCell ref="K17:S17"/>
    <mergeCell ref="B18:G18"/>
    <mergeCell ref="L18:T18"/>
    <mergeCell ref="B9:C9"/>
    <mergeCell ref="D9:I9"/>
    <mergeCell ref="K9:L9"/>
    <mergeCell ref="M9:U9"/>
    <mergeCell ref="B11:I11"/>
    <mergeCell ref="K11:U11"/>
    <mergeCell ref="B12:G12"/>
    <mergeCell ref="L12:T12"/>
    <mergeCell ref="B13:G13"/>
    <mergeCell ref="K13:S13"/>
    <mergeCell ref="T1:U1"/>
    <mergeCell ref="O3:P3"/>
    <mergeCell ref="B5:U5"/>
    <mergeCell ref="B7:C7"/>
    <mergeCell ref="D7:I7"/>
    <mergeCell ref="K7:L7"/>
    <mergeCell ref="M7:U7"/>
    <mergeCell ref="B8:C8"/>
    <mergeCell ref="D8:I8"/>
    <mergeCell ref="K8:L8"/>
    <mergeCell ref="M8:U8"/>
  </mergeCells>
  <phoneticPr fontId="27"/>
  <conditionalFormatting sqref="M46">
    <cfRule type="expression" dxfId="21" priority="23">
      <formula>$I$12=5</formula>
    </cfRule>
  </conditionalFormatting>
  <conditionalFormatting sqref="N46">
    <cfRule type="expression" dxfId="20" priority="22">
      <formula>$I$12=20</formula>
    </cfRule>
  </conditionalFormatting>
  <conditionalFormatting sqref="O46">
    <cfRule type="expression" dxfId="19" priority="21">
      <formula>$I$12=30</formula>
    </cfRule>
  </conditionalFormatting>
  <conditionalFormatting sqref="P46">
    <cfRule type="expression" dxfId="18" priority="20">
      <formula>$I$12=40</formula>
    </cfRule>
  </conditionalFormatting>
  <conditionalFormatting sqref="Q46">
    <cfRule type="expression" dxfId="17" priority="19">
      <formula>$I$12=45</formula>
    </cfRule>
  </conditionalFormatting>
  <conditionalFormatting sqref="R46">
    <cfRule type="expression" dxfId="16" priority="18">
      <formula>$I$12=55</formula>
    </cfRule>
  </conditionalFormatting>
  <conditionalFormatting sqref="S46">
    <cfRule type="expression" dxfId="15" priority="17">
      <formula>$I$12=70</formula>
    </cfRule>
  </conditionalFormatting>
  <conditionalFormatting sqref="T46">
    <cfRule type="expression" dxfId="14" priority="1">
      <formula>$I$12=80</formula>
    </cfRule>
  </conditionalFormatting>
  <conditionalFormatting sqref="M47">
    <cfRule type="expression" dxfId="13" priority="15">
      <formula>$I$22=5</formula>
    </cfRule>
  </conditionalFormatting>
  <conditionalFormatting sqref="O47">
    <cfRule type="expression" dxfId="12" priority="14">
      <formula>$I$22=20</formula>
    </cfRule>
  </conditionalFormatting>
  <conditionalFormatting sqref="Q47">
    <cfRule type="expression" dxfId="11" priority="13">
      <formula>$I$22=25</formula>
    </cfRule>
  </conditionalFormatting>
  <conditionalFormatting sqref="S47">
    <cfRule type="expression" dxfId="10" priority="12">
      <formula>$I$22=40</formula>
    </cfRule>
  </conditionalFormatting>
  <conditionalFormatting sqref="M48">
    <cfRule type="expression" dxfId="9" priority="11">
      <formula>$I$32=0</formula>
    </cfRule>
  </conditionalFormatting>
  <conditionalFormatting sqref="O48">
    <cfRule type="expression" dxfId="8" priority="10">
      <formula>$I$32=15</formula>
    </cfRule>
  </conditionalFormatting>
  <conditionalFormatting sqref="Q48">
    <cfRule type="expression" dxfId="7" priority="9">
      <formula>$I$32=25</formula>
    </cfRule>
  </conditionalFormatting>
  <conditionalFormatting sqref="S48">
    <cfRule type="expression" dxfId="6" priority="8">
      <formula>$I$32=35</formula>
    </cfRule>
  </conditionalFormatting>
  <conditionalFormatting sqref="M49">
    <cfRule type="expression" dxfId="5" priority="7">
      <formula>$U$12=0</formula>
    </cfRule>
  </conditionalFormatting>
  <conditionalFormatting sqref="O49">
    <cfRule type="expression" dxfId="4" priority="6">
      <formula>$U$12=15</formula>
    </cfRule>
  </conditionalFormatting>
  <conditionalFormatting sqref="Q49">
    <cfRule type="expression" dxfId="3" priority="5">
      <formula>$U$12=25</formula>
    </cfRule>
  </conditionalFormatting>
  <conditionalFormatting sqref="S49">
    <cfRule type="expression" dxfId="2" priority="4">
      <formula>$U$12=35</formula>
    </cfRule>
  </conditionalFormatting>
  <conditionalFormatting sqref="M50">
    <cfRule type="expression" dxfId="1" priority="3">
      <formula>$U$40=0</formula>
    </cfRule>
  </conditionalFormatting>
  <conditionalFormatting sqref="Q50">
    <cfRule type="expression" dxfId="0" priority="2">
      <formula>$U$40=10</formula>
    </cfRule>
  </conditionalFormatting>
  <dataValidations count="3">
    <dataValidation type="list" allowBlank="1" showInputMessage="1" showErrorMessage="1" sqref="T25 T28 T31 T34 H12:H19 H22:H29 H33:H34 H36:H37 H39:H40 H42:H43 H45:H46 H48:H49 H51:H52 H54:H55 T13:T14 T16:T17 T19:T20 T22:T23 T40:T42">
      <formula1>"　,○"</formula1>
    </dataValidation>
    <dataValidation type="list" allowBlank="1" showInputMessage="1" showErrorMessage="1" sqref="K12 K15 K18 K21 K24 K27 K30 B32 K33 B35 B38 B41 B44 B47 B50 B53">
      <formula1>"　,◎"</formula1>
    </dataValidation>
    <dataValidation type="custom" allowBlank="1" showInputMessage="1" showErrorMessage="1" errorTitle="選択ミス" error="各項目どちらか一つを選択して下さい。" sqref="H59">
      <formula1>COUNTIF(H33:H55,"○")&gt;5</formula1>
    </dataValidation>
  </dataValidations>
  <pageMargins left="0.235416666666667" right="0.235416666666667" top="0.74791666666666701" bottom="0.74791666666666701" header="0.31388888888888899" footer="0.31388888888888899"/>
  <pageSetup paperSize="9" scale="3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I309"/>
  <sheetViews>
    <sheetView view="pageBreakPreview" topLeftCell="H7" zoomScale="115" zoomScaleNormal="100" zoomScaleSheetLayoutView="115" workbookViewId="0">
      <selection activeCell="B22" sqref="B22:AR22"/>
    </sheetView>
  </sheetViews>
  <sheetFormatPr defaultColWidth="9" defaultRowHeight="12"/>
  <cols>
    <col min="1" max="1" width="2.375" style="2" customWidth="1"/>
    <col min="2" max="44" width="2.875" style="2" customWidth="1"/>
    <col min="45" max="124" width="2.375" style="1" customWidth="1"/>
    <col min="125" max="295" width="9" style="1"/>
    <col min="296" max="16384" width="9" style="2"/>
  </cols>
  <sheetData>
    <row r="1" spans="1:45" s="1" customFormat="1">
      <c r="AO1" s="211" t="s">
        <v>127</v>
      </c>
      <c r="AP1" s="212"/>
      <c r="AQ1" s="212"/>
      <c r="AR1" s="212"/>
      <c r="AS1" s="213"/>
    </row>
    <row r="2" spans="1:45" s="1" customFormat="1" ht="3" customHeight="1">
      <c r="AO2" s="5"/>
      <c r="AP2" s="5"/>
      <c r="AQ2" s="5"/>
      <c r="AR2" s="5"/>
      <c r="AS2" s="5"/>
    </row>
    <row r="3" spans="1:45" s="1" customFormat="1" ht="17.25">
      <c r="A3" s="2"/>
      <c r="B3" s="214" t="s">
        <v>128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</row>
    <row r="4" spans="1:45" s="1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5" s="1" customFormat="1" ht="12" customHeight="1">
      <c r="A5" s="2"/>
      <c r="B5" s="215" t="s">
        <v>48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7"/>
    </row>
    <row r="6" spans="1:45" s="1" customFormat="1" ht="5.25" customHeight="1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5"/>
    </row>
    <row r="7" spans="1:45" s="1" customFormat="1" ht="13.5" customHeight="1">
      <c r="B7" s="4"/>
      <c r="C7" s="5" t="s">
        <v>129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5"/>
    </row>
    <row r="8" spans="1:45" s="1" customFormat="1" ht="11.25" customHeight="1">
      <c r="B8" s="4"/>
      <c r="C8" s="237" t="s">
        <v>130</v>
      </c>
      <c r="D8" s="237"/>
      <c r="E8" s="237"/>
      <c r="F8" s="237"/>
      <c r="G8" s="237"/>
      <c r="H8" s="237"/>
      <c r="I8" s="237"/>
      <c r="J8" s="228">
        <v>21965.5</v>
      </c>
      <c r="K8" s="228"/>
      <c r="L8" s="228"/>
      <c r="M8" s="228"/>
      <c r="N8" s="228"/>
      <c r="O8" s="228"/>
      <c r="P8" s="228"/>
      <c r="Q8" s="5"/>
      <c r="R8" s="5"/>
      <c r="S8" s="240" t="s">
        <v>131</v>
      </c>
      <c r="T8" s="240"/>
      <c r="U8" s="240"/>
      <c r="V8" s="240"/>
      <c r="W8" s="240"/>
      <c r="X8" s="240"/>
      <c r="Y8" s="228">
        <v>4204</v>
      </c>
      <c r="Z8" s="228"/>
      <c r="AA8" s="228"/>
      <c r="AB8" s="228"/>
      <c r="AC8" s="228"/>
      <c r="AD8" s="228"/>
      <c r="AE8" s="39"/>
      <c r="AF8" s="42"/>
      <c r="AG8" s="223" t="s">
        <v>132</v>
      </c>
      <c r="AH8" s="223"/>
      <c r="AI8" s="223"/>
      <c r="AJ8" s="224"/>
      <c r="AK8" s="241">
        <f>J8/Y8</f>
        <v>5.2249048525214086</v>
      </c>
      <c r="AL8" s="241"/>
      <c r="AM8" s="241"/>
      <c r="AN8" s="241"/>
      <c r="AO8" s="241"/>
      <c r="AP8" s="241"/>
      <c r="AQ8" s="5"/>
      <c r="AR8" s="55"/>
    </row>
    <row r="9" spans="1:45" s="1" customFormat="1" ht="11.25" customHeight="1">
      <c r="B9" s="4"/>
      <c r="C9" s="238"/>
      <c r="D9" s="238"/>
      <c r="E9" s="238"/>
      <c r="F9" s="238"/>
      <c r="G9" s="238"/>
      <c r="H9" s="238"/>
      <c r="I9" s="238"/>
      <c r="J9" s="228"/>
      <c r="K9" s="228"/>
      <c r="L9" s="228"/>
      <c r="M9" s="228"/>
      <c r="N9" s="228"/>
      <c r="O9" s="228"/>
      <c r="P9" s="228"/>
      <c r="Q9" s="5"/>
      <c r="R9" s="39"/>
      <c r="S9" s="240"/>
      <c r="T9" s="240"/>
      <c r="U9" s="240"/>
      <c r="V9" s="240"/>
      <c r="W9" s="240"/>
      <c r="X9" s="240"/>
      <c r="Y9" s="228"/>
      <c r="Z9" s="228"/>
      <c r="AA9" s="228"/>
      <c r="AB9" s="228"/>
      <c r="AC9" s="228"/>
      <c r="AD9" s="228"/>
      <c r="AE9" s="39"/>
      <c r="AF9" s="42"/>
      <c r="AG9" s="242"/>
      <c r="AH9" s="242"/>
      <c r="AI9" s="242"/>
      <c r="AJ9" s="243"/>
      <c r="AK9" s="241"/>
      <c r="AL9" s="241"/>
      <c r="AM9" s="241"/>
      <c r="AN9" s="241"/>
      <c r="AO9" s="241"/>
      <c r="AP9" s="241"/>
      <c r="AQ9" s="5"/>
      <c r="AR9" s="55"/>
    </row>
    <row r="10" spans="1:45" s="1" customFormat="1" ht="11.25" customHeight="1">
      <c r="B10" s="4"/>
      <c r="C10" s="239"/>
      <c r="D10" s="239"/>
      <c r="E10" s="239"/>
      <c r="F10" s="239"/>
      <c r="G10" s="239"/>
      <c r="H10" s="239"/>
      <c r="I10" s="239"/>
      <c r="J10" s="228"/>
      <c r="K10" s="228"/>
      <c r="L10" s="228"/>
      <c r="M10" s="228"/>
      <c r="N10" s="228"/>
      <c r="O10" s="228"/>
      <c r="P10" s="228"/>
      <c r="Q10" s="5" t="s">
        <v>133</v>
      </c>
      <c r="R10" s="39"/>
      <c r="S10" s="240"/>
      <c r="T10" s="240"/>
      <c r="U10" s="240"/>
      <c r="V10" s="240"/>
      <c r="W10" s="240"/>
      <c r="X10" s="240"/>
      <c r="Y10" s="228"/>
      <c r="Z10" s="228"/>
      <c r="AA10" s="228"/>
      <c r="AB10" s="228"/>
      <c r="AC10" s="228"/>
      <c r="AD10" s="228"/>
      <c r="AE10" s="5" t="s">
        <v>134</v>
      </c>
      <c r="AF10" s="42"/>
      <c r="AG10" s="226"/>
      <c r="AH10" s="226"/>
      <c r="AI10" s="226"/>
      <c r="AJ10" s="227"/>
      <c r="AK10" s="241"/>
      <c r="AL10" s="241"/>
      <c r="AM10" s="241"/>
      <c r="AN10" s="241"/>
      <c r="AO10" s="241"/>
      <c r="AP10" s="241"/>
      <c r="AQ10" s="5" t="s">
        <v>133</v>
      </c>
      <c r="AR10" s="55"/>
    </row>
    <row r="11" spans="1:45" s="1" customFormat="1" ht="6" customHeight="1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5"/>
    </row>
    <row r="12" spans="1:45" s="1" customFormat="1" ht="13.5" customHeight="1">
      <c r="A12" s="2"/>
      <c r="B12" s="218" t="s">
        <v>71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20"/>
    </row>
    <row r="13" spans="1:45" s="1" customFormat="1" ht="17.25" customHeight="1">
      <c r="B13" s="4" t="s">
        <v>51</v>
      </c>
      <c r="C13" s="5" t="s">
        <v>135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5"/>
    </row>
    <row r="14" spans="1:45" s="1" customFormat="1" ht="13.5" customHeight="1">
      <c r="B14" s="4"/>
      <c r="C14" s="5" t="s">
        <v>136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40"/>
      <c r="U14" s="40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5"/>
    </row>
    <row r="15" spans="1:45" s="1" customFormat="1" ht="13.5" customHeight="1">
      <c r="B15" s="4"/>
      <c r="C15" s="222" t="s">
        <v>137</v>
      </c>
      <c r="D15" s="223"/>
      <c r="E15" s="223"/>
      <c r="F15" s="223"/>
      <c r="G15" s="224"/>
      <c r="H15" s="228">
        <v>31159833</v>
      </c>
      <c r="I15" s="228"/>
      <c r="J15" s="228"/>
      <c r="K15" s="228"/>
      <c r="L15" s="228"/>
      <c r="M15" s="228"/>
      <c r="N15" s="228"/>
      <c r="O15" s="228"/>
      <c r="P15" s="228"/>
      <c r="Q15" s="40"/>
      <c r="R15" s="5"/>
      <c r="S15" s="222" t="s">
        <v>138</v>
      </c>
      <c r="T15" s="223"/>
      <c r="U15" s="223"/>
      <c r="V15" s="223"/>
      <c r="W15" s="224"/>
      <c r="X15" s="229">
        <v>15971096</v>
      </c>
      <c r="Y15" s="230"/>
      <c r="Z15" s="230"/>
      <c r="AA15" s="230"/>
      <c r="AB15" s="230"/>
      <c r="AC15" s="230"/>
      <c r="AD15" s="231"/>
      <c r="AE15" s="5"/>
      <c r="AF15" s="5"/>
      <c r="AG15" s="235" t="s">
        <v>139</v>
      </c>
      <c r="AH15" s="235"/>
      <c r="AI15" s="236">
        <f>H15-X15</f>
        <v>15188737</v>
      </c>
      <c r="AJ15" s="236"/>
      <c r="AK15" s="236"/>
      <c r="AL15" s="236"/>
      <c r="AM15" s="236"/>
      <c r="AN15" s="236"/>
      <c r="AO15" s="236"/>
      <c r="AP15" s="236"/>
      <c r="AQ15" s="5"/>
      <c r="AR15" s="55"/>
    </row>
    <row r="16" spans="1:45" s="1" customFormat="1" ht="13.5" customHeight="1">
      <c r="B16" s="4"/>
      <c r="C16" s="225"/>
      <c r="D16" s="226"/>
      <c r="E16" s="226"/>
      <c r="F16" s="226"/>
      <c r="G16" s="227"/>
      <c r="H16" s="228"/>
      <c r="I16" s="228"/>
      <c r="J16" s="228"/>
      <c r="K16" s="228"/>
      <c r="L16" s="228"/>
      <c r="M16" s="228"/>
      <c r="N16" s="228"/>
      <c r="O16" s="228"/>
      <c r="P16" s="228"/>
      <c r="Q16" s="41" t="s">
        <v>140</v>
      </c>
      <c r="R16" s="5"/>
      <c r="S16" s="225"/>
      <c r="T16" s="226"/>
      <c r="U16" s="226"/>
      <c r="V16" s="226"/>
      <c r="W16" s="227"/>
      <c r="X16" s="232"/>
      <c r="Y16" s="233"/>
      <c r="Z16" s="233"/>
      <c r="AA16" s="233"/>
      <c r="AB16" s="233"/>
      <c r="AC16" s="233"/>
      <c r="AD16" s="234"/>
      <c r="AE16" s="40" t="s">
        <v>140</v>
      </c>
      <c r="AF16" s="5"/>
      <c r="AG16" s="235"/>
      <c r="AH16" s="235"/>
      <c r="AI16" s="236"/>
      <c r="AJ16" s="236"/>
      <c r="AK16" s="236"/>
      <c r="AL16" s="236"/>
      <c r="AM16" s="236"/>
      <c r="AN16" s="236"/>
      <c r="AO16" s="236"/>
      <c r="AP16" s="236"/>
      <c r="AQ16" s="5" t="s">
        <v>140</v>
      </c>
      <c r="AR16" s="55"/>
    </row>
    <row r="17" spans="1:44" s="1" customFormat="1" ht="4.5" customHeight="1">
      <c r="B17" s="4"/>
      <c r="C17" s="5"/>
      <c r="D17" s="5"/>
      <c r="E17" s="5"/>
      <c r="F17" s="5"/>
      <c r="G17" s="5"/>
      <c r="H17" s="5"/>
      <c r="I17" s="30"/>
      <c r="J17" s="5"/>
      <c r="K17" s="5"/>
      <c r="L17" s="5"/>
      <c r="M17" s="5"/>
      <c r="N17" s="5"/>
      <c r="O17" s="5"/>
      <c r="P17" s="5"/>
      <c r="Q17" s="5"/>
      <c r="R17" s="5"/>
      <c r="S17" s="30"/>
      <c r="T17" s="30"/>
      <c r="U17" s="30"/>
      <c r="V17" s="30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5"/>
    </row>
    <row r="18" spans="1:44" s="1" customFormat="1" ht="13.5" customHeight="1">
      <c r="B18" s="4"/>
      <c r="C18" s="5" t="s">
        <v>141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30"/>
      <c r="T18" s="30"/>
      <c r="U18" s="30"/>
      <c r="V18" s="30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5"/>
    </row>
    <row r="19" spans="1:44" s="1" customFormat="1" ht="13.5" customHeight="1">
      <c r="B19" s="4"/>
      <c r="C19" s="222" t="s">
        <v>137</v>
      </c>
      <c r="D19" s="223"/>
      <c r="E19" s="223"/>
      <c r="F19" s="223"/>
      <c r="G19" s="224"/>
      <c r="H19" s="228">
        <v>29913620</v>
      </c>
      <c r="I19" s="228"/>
      <c r="J19" s="228"/>
      <c r="K19" s="228"/>
      <c r="L19" s="228"/>
      <c r="M19" s="228"/>
      <c r="N19" s="228"/>
      <c r="O19" s="228"/>
      <c r="P19" s="228"/>
      <c r="Q19" s="40"/>
      <c r="R19" s="42"/>
      <c r="S19" s="222" t="s">
        <v>138</v>
      </c>
      <c r="T19" s="223"/>
      <c r="U19" s="223"/>
      <c r="V19" s="223"/>
      <c r="W19" s="224"/>
      <c r="X19" s="229">
        <v>14019803</v>
      </c>
      <c r="Y19" s="230"/>
      <c r="Z19" s="230"/>
      <c r="AA19" s="230"/>
      <c r="AB19" s="230"/>
      <c r="AC19" s="230"/>
      <c r="AD19" s="231"/>
      <c r="AE19" s="49"/>
      <c r="AF19" s="49"/>
      <c r="AG19" s="235" t="s">
        <v>139</v>
      </c>
      <c r="AH19" s="235"/>
      <c r="AI19" s="236">
        <f>H19-X19</f>
        <v>15893817</v>
      </c>
      <c r="AJ19" s="236"/>
      <c r="AK19" s="236"/>
      <c r="AL19" s="236"/>
      <c r="AM19" s="236"/>
      <c r="AN19" s="236"/>
      <c r="AO19" s="236"/>
      <c r="AP19" s="236"/>
      <c r="AQ19" s="5"/>
      <c r="AR19" s="55"/>
    </row>
    <row r="20" spans="1:44" s="1" customFormat="1" ht="13.5" customHeight="1">
      <c r="B20" s="4"/>
      <c r="C20" s="225"/>
      <c r="D20" s="226"/>
      <c r="E20" s="226"/>
      <c r="F20" s="226"/>
      <c r="G20" s="227"/>
      <c r="H20" s="228"/>
      <c r="I20" s="228"/>
      <c r="J20" s="228"/>
      <c r="K20" s="228"/>
      <c r="L20" s="228"/>
      <c r="M20" s="228"/>
      <c r="N20" s="228"/>
      <c r="O20" s="228"/>
      <c r="P20" s="228"/>
      <c r="Q20" s="41" t="s">
        <v>140</v>
      </c>
      <c r="R20" s="42"/>
      <c r="S20" s="225"/>
      <c r="T20" s="226"/>
      <c r="U20" s="226"/>
      <c r="V20" s="226"/>
      <c r="W20" s="227"/>
      <c r="X20" s="232"/>
      <c r="Y20" s="233"/>
      <c r="Z20" s="233"/>
      <c r="AA20" s="233"/>
      <c r="AB20" s="233"/>
      <c r="AC20" s="233"/>
      <c r="AD20" s="234"/>
      <c r="AE20" s="40" t="s">
        <v>140</v>
      </c>
      <c r="AF20" s="49"/>
      <c r="AG20" s="235"/>
      <c r="AH20" s="235"/>
      <c r="AI20" s="236"/>
      <c r="AJ20" s="236"/>
      <c r="AK20" s="236"/>
      <c r="AL20" s="236"/>
      <c r="AM20" s="236"/>
      <c r="AN20" s="236"/>
      <c r="AO20" s="236"/>
      <c r="AP20" s="236"/>
      <c r="AQ20" s="5" t="s">
        <v>140</v>
      </c>
      <c r="AR20" s="55"/>
    </row>
    <row r="21" spans="1:44" s="1" customFormat="1" ht="6" customHeight="1"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56"/>
    </row>
    <row r="22" spans="1:44" s="1" customFormat="1" ht="13.5" customHeight="1">
      <c r="A22" s="2"/>
      <c r="B22" s="218" t="s">
        <v>142</v>
      </c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20"/>
    </row>
    <row r="23" spans="1:44" s="1" customFormat="1" ht="6.75" customHeight="1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57"/>
    </row>
    <row r="24" spans="1:44" s="1" customFormat="1" ht="13.5" customHeight="1">
      <c r="B24" s="4"/>
      <c r="C24" s="5" t="s">
        <v>143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R24" s="55"/>
    </row>
    <row r="25" spans="1:44" s="1" customFormat="1" ht="10.5" customHeight="1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R25" s="55"/>
    </row>
    <row r="26" spans="1:44" s="1" customFormat="1" ht="13.5" customHeight="1">
      <c r="B26" s="4"/>
      <c r="C26" s="221" t="s">
        <v>85</v>
      </c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5"/>
      <c r="Q26" s="221" t="s">
        <v>90</v>
      </c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5"/>
      <c r="AE26" s="221" t="s">
        <v>94</v>
      </c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55"/>
    </row>
    <row r="27" spans="1:44" s="1" customFormat="1" ht="13.5" customHeight="1">
      <c r="B27" s="4"/>
      <c r="C27" s="9" t="s">
        <v>144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31"/>
      <c r="P27" s="5"/>
      <c r="Q27" s="43" t="s">
        <v>145</v>
      </c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>
        <v>1</v>
      </c>
      <c r="AC27" s="34" t="s">
        <v>146</v>
      </c>
      <c r="AD27" s="5"/>
      <c r="AE27" s="9" t="s">
        <v>147</v>
      </c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>
        <v>2</v>
      </c>
      <c r="AQ27" s="31" t="s">
        <v>146</v>
      </c>
      <c r="AR27" s="55"/>
    </row>
    <row r="28" spans="1:44" s="1" customFormat="1" ht="13.5" customHeight="1">
      <c r="B28" s="4"/>
      <c r="C28" s="11" t="s">
        <v>148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>
        <v>1</v>
      </c>
      <c r="O28" s="32" t="s">
        <v>146</v>
      </c>
      <c r="P28" s="5"/>
      <c r="Q28" s="44" t="s">
        <v>149</v>
      </c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35"/>
      <c r="AD28" s="5"/>
      <c r="AE28" s="11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2"/>
      <c r="AR28" s="55"/>
    </row>
    <row r="29" spans="1:44" s="1" customFormat="1" ht="13.5" customHeight="1">
      <c r="B29" s="4"/>
      <c r="C29" s="11" t="s">
        <v>150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32"/>
      <c r="P29" s="5"/>
      <c r="Q29" s="44" t="s">
        <v>151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35"/>
      <c r="AD29" s="5"/>
      <c r="AE29" s="11" t="s">
        <v>152</v>
      </c>
      <c r="AF29" s="12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36"/>
      <c r="AR29" s="55"/>
    </row>
    <row r="30" spans="1:44" s="1" customFormat="1" ht="13.5" customHeight="1">
      <c r="B30" s="4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32"/>
      <c r="P30" s="5"/>
      <c r="Q30" s="45" t="s">
        <v>153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35"/>
      <c r="AD30" s="5"/>
      <c r="AE30" s="11" t="s">
        <v>154</v>
      </c>
      <c r="AF30" s="12"/>
      <c r="AG30" s="19"/>
      <c r="AH30" s="19"/>
      <c r="AI30" s="19"/>
      <c r="AJ30" s="54"/>
      <c r="AK30" s="19"/>
      <c r="AL30" s="19"/>
      <c r="AM30" s="19"/>
      <c r="AN30" s="19"/>
      <c r="AO30" s="19"/>
      <c r="AP30" s="19"/>
      <c r="AQ30" s="36"/>
      <c r="AR30" s="55"/>
    </row>
    <row r="31" spans="1:44" s="1" customFormat="1" ht="13.5" customHeight="1">
      <c r="B31" s="4"/>
      <c r="C31" s="11" t="s">
        <v>155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32"/>
      <c r="P31" s="5"/>
      <c r="Q31" s="17" t="s">
        <v>156</v>
      </c>
      <c r="R31" s="18"/>
      <c r="S31" s="18"/>
      <c r="T31" s="18"/>
      <c r="U31" s="18"/>
      <c r="V31" s="18" t="s">
        <v>157</v>
      </c>
      <c r="W31" s="18"/>
      <c r="X31" s="18"/>
      <c r="Y31" s="18"/>
      <c r="Z31" s="18"/>
      <c r="AA31" s="18"/>
      <c r="AB31" s="18"/>
      <c r="AC31" s="35"/>
      <c r="AD31" s="5"/>
      <c r="AE31" s="11" t="s">
        <v>158</v>
      </c>
      <c r="AF31" s="12"/>
      <c r="AG31" s="19"/>
      <c r="AH31" s="19"/>
      <c r="AI31" s="19"/>
      <c r="AJ31" s="12"/>
      <c r="AK31" s="19"/>
      <c r="AL31" s="19"/>
      <c r="AM31" s="19"/>
      <c r="AN31" s="19"/>
      <c r="AO31" s="19"/>
      <c r="AP31" s="19"/>
      <c r="AQ31" s="36"/>
      <c r="AR31" s="55"/>
    </row>
    <row r="32" spans="1:44" s="1" customFormat="1" ht="13.5" customHeight="1">
      <c r="B32" s="4"/>
      <c r="C32" s="11"/>
      <c r="D32" s="12"/>
      <c r="E32" s="12"/>
      <c r="F32" s="12"/>
      <c r="G32" s="12"/>
      <c r="H32" s="12" t="s">
        <v>159</v>
      </c>
      <c r="I32" s="12"/>
      <c r="J32" s="12"/>
      <c r="K32" s="12"/>
      <c r="L32" s="12"/>
      <c r="M32" s="12"/>
      <c r="N32" s="12"/>
      <c r="O32" s="32"/>
      <c r="P32" s="5"/>
      <c r="Q32" s="17" t="s">
        <v>160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35"/>
      <c r="AD32" s="5"/>
      <c r="AE32" s="11" t="s">
        <v>161</v>
      </c>
      <c r="AF32" s="12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36"/>
      <c r="AR32" s="55"/>
    </row>
    <row r="33" spans="1:44" s="1" customFormat="1" ht="13.5" customHeight="1">
      <c r="B33" s="4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33"/>
      <c r="P33" s="5"/>
      <c r="Q33" s="17" t="s">
        <v>158</v>
      </c>
      <c r="R33" s="18"/>
      <c r="S33" s="18"/>
      <c r="T33" s="18"/>
      <c r="U33" s="18"/>
      <c r="V33" s="18" t="s">
        <v>162</v>
      </c>
      <c r="W33" s="18"/>
      <c r="X33" s="18"/>
      <c r="Y33" s="18"/>
      <c r="Z33" s="18"/>
      <c r="AA33" s="18"/>
      <c r="AB33" s="18"/>
      <c r="AC33" s="35"/>
      <c r="AD33" s="5"/>
      <c r="AE33" s="13"/>
      <c r="AF33" s="14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37"/>
      <c r="AR33" s="55"/>
    </row>
    <row r="34" spans="1:44" s="1" customFormat="1" ht="13.5" customHeight="1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5"/>
    </row>
    <row r="35" spans="1:44" s="1" customFormat="1" ht="13.5" customHeight="1">
      <c r="B35" s="4"/>
      <c r="C35" s="221" t="s">
        <v>97</v>
      </c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5"/>
      <c r="Q35" s="221" t="s">
        <v>99</v>
      </c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5"/>
      <c r="AE35" s="221" t="s">
        <v>111</v>
      </c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55"/>
    </row>
    <row r="36" spans="1:44" s="1" customFormat="1" ht="13.5" customHeight="1">
      <c r="A36" s="5"/>
      <c r="B36" s="4"/>
      <c r="C36" s="15" t="s">
        <v>163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 t="s">
        <v>164</v>
      </c>
      <c r="O36" s="34" t="s">
        <v>146</v>
      </c>
      <c r="P36" s="5"/>
      <c r="Q36" s="46" t="s">
        <v>165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 t="s">
        <v>164</v>
      </c>
      <c r="AC36" s="34" t="s">
        <v>146</v>
      </c>
      <c r="AD36" s="5"/>
      <c r="AE36" s="46" t="s">
        <v>166</v>
      </c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 t="s">
        <v>164</v>
      </c>
      <c r="AQ36" s="34" t="s">
        <v>146</v>
      </c>
      <c r="AR36" s="55"/>
    </row>
    <row r="37" spans="1:44" s="1" customFormat="1" ht="13.5" customHeight="1">
      <c r="A37" s="5"/>
      <c r="B37" s="4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35"/>
      <c r="P37" s="5"/>
      <c r="Q37" s="17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35"/>
      <c r="AD37" s="5"/>
      <c r="AE37" s="17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35"/>
      <c r="AR37" s="55"/>
    </row>
    <row r="38" spans="1:44" s="1" customFormat="1" ht="13.5" customHeight="1">
      <c r="A38" s="5"/>
      <c r="B38" s="4"/>
      <c r="C38" s="17" t="s">
        <v>167</v>
      </c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36"/>
      <c r="P38" s="5"/>
      <c r="Q38" s="17" t="s">
        <v>167</v>
      </c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35"/>
      <c r="AD38" s="5"/>
      <c r="AE38" s="17" t="s">
        <v>167</v>
      </c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35"/>
      <c r="AR38" s="55"/>
    </row>
    <row r="39" spans="1:44" s="1" customFormat="1" ht="13.5" customHeight="1">
      <c r="A39" s="5"/>
      <c r="B39" s="4"/>
      <c r="C39" s="17" t="s">
        <v>168</v>
      </c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36"/>
      <c r="P39" s="5"/>
      <c r="Q39" s="17" t="s">
        <v>169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35"/>
      <c r="AD39" s="5"/>
      <c r="AE39" s="17" t="s">
        <v>170</v>
      </c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35"/>
      <c r="AR39" s="55"/>
    </row>
    <row r="40" spans="1:44" s="1" customFormat="1" ht="13.5" customHeight="1">
      <c r="A40" s="5"/>
      <c r="B40" s="4"/>
      <c r="C40" s="17" t="s">
        <v>158</v>
      </c>
      <c r="D40" s="18"/>
      <c r="E40" s="19"/>
      <c r="F40" s="19"/>
      <c r="G40" s="19"/>
      <c r="H40" s="18" t="s">
        <v>171</v>
      </c>
      <c r="I40" s="19"/>
      <c r="J40" s="19"/>
      <c r="K40" s="19"/>
      <c r="L40" s="19"/>
      <c r="M40" s="19"/>
      <c r="N40" s="19"/>
      <c r="O40" s="36"/>
      <c r="P40" s="5"/>
      <c r="Q40" s="17" t="s">
        <v>158</v>
      </c>
      <c r="R40" s="18"/>
      <c r="S40" s="18"/>
      <c r="T40" s="18"/>
      <c r="U40" s="18"/>
      <c r="V40" s="18" t="s">
        <v>171</v>
      </c>
      <c r="W40" s="18"/>
      <c r="X40" s="18"/>
      <c r="Y40" s="18"/>
      <c r="Z40" s="18"/>
      <c r="AA40" s="18"/>
      <c r="AB40" s="18"/>
      <c r="AC40" s="35"/>
      <c r="AD40" s="5"/>
      <c r="AE40" s="17" t="s">
        <v>172</v>
      </c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35"/>
      <c r="AR40" s="55"/>
    </row>
    <row r="41" spans="1:44" s="1" customFormat="1" ht="13.5" customHeight="1">
      <c r="A41" s="5"/>
      <c r="B41" s="4"/>
      <c r="C41" s="17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36"/>
      <c r="P41" s="5"/>
      <c r="Q41" s="17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35"/>
      <c r="AD41" s="5"/>
      <c r="AE41" s="17" t="s">
        <v>158</v>
      </c>
      <c r="AF41" s="18"/>
      <c r="AG41" s="18"/>
      <c r="AH41" s="18"/>
      <c r="AI41" s="18"/>
      <c r="AJ41" s="18" t="s">
        <v>171</v>
      </c>
      <c r="AK41" s="18"/>
      <c r="AL41" s="18"/>
      <c r="AM41" s="18"/>
      <c r="AN41" s="18"/>
      <c r="AO41" s="18"/>
      <c r="AP41" s="18"/>
      <c r="AQ41" s="35"/>
      <c r="AR41" s="55"/>
    </row>
    <row r="42" spans="1:44" s="1" customFormat="1" ht="13.5" customHeight="1">
      <c r="A42" s="5"/>
      <c r="B42" s="4"/>
      <c r="C42" s="20"/>
      <c r="D42" s="21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37"/>
      <c r="P42" s="5"/>
      <c r="Q42" s="20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50"/>
      <c r="AD42" s="5"/>
      <c r="AE42" s="20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50"/>
      <c r="AR42" s="55"/>
    </row>
    <row r="43" spans="1:44" s="1" customFormat="1" ht="13.5" customHeight="1">
      <c r="A43" s="5"/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5"/>
    </row>
    <row r="44" spans="1:44" s="1" customFormat="1" ht="13.5" customHeight="1">
      <c r="A44" s="5"/>
      <c r="B44" s="4"/>
      <c r="C44" s="221" t="s">
        <v>119</v>
      </c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5"/>
      <c r="Q44" s="221" t="s">
        <v>122</v>
      </c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5"/>
      <c r="AR44" s="55"/>
    </row>
    <row r="45" spans="1:44" s="1" customFormat="1" ht="13.5" customHeight="1">
      <c r="A45" s="5"/>
      <c r="B45" s="4"/>
      <c r="C45" s="23" t="s">
        <v>173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31" t="s">
        <v>146</v>
      </c>
      <c r="P45" s="5"/>
      <c r="Q45" s="9" t="s">
        <v>174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>
        <v>1</v>
      </c>
      <c r="AC45" s="31" t="s">
        <v>146</v>
      </c>
      <c r="AD45" s="5"/>
      <c r="AR45" s="55"/>
    </row>
    <row r="46" spans="1:44" s="1" customFormat="1" ht="13.5" customHeight="1">
      <c r="B46" s="4"/>
      <c r="C46" s="11" t="s">
        <v>175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>
        <v>1</v>
      </c>
      <c r="O46" s="32" t="s">
        <v>146</v>
      </c>
      <c r="P46" s="5"/>
      <c r="Q46" s="11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32"/>
      <c r="AD46" s="5"/>
      <c r="AR46" s="55"/>
    </row>
    <row r="47" spans="1:44" s="1" customFormat="1" ht="13.5" customHeight="1">
      <c r="B47" s="4"/>
      <c r="C47" s="11" t="s">
        <v>176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32"/>
      <c r="P47" s="5"/>
      <c r="Q47" s="11" t="s">
        <v>177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32"/>
      <c r="AD47" s="5"/>
      <c r="AR47" s="55"/>
    </row>
    <row r="48" spans="1:44" s="1" customFormat="1" ht="13.5" customHeight="1">
      <c r="B48" s="4"/>
      <c r="C48" s="11" t="s">
        <v>178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32"/>
      <c r="P48" s="5"/>
      <c r="Q48" s="11" t="s">
        <v>179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32"/>
      <c r="AD48" s="5"/>
      <c r="AR48" s="55"/>
    </row>
    <row r="49" spans="1:44" s="1" customFormat="1" ht="13.5" customHeight="1">
      <c r="B49" s="4"/>
      <c r="C49" s="11" t="s">
        <v>180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32"/>
      <c r="P49" s="5"/>
      <c r="Q49" s="11" t="s">
        <v>181</v>
      </c>
      <c r="R49" s="12"/>
      <c r="S49" s="12"/>
      <c r="T49" s="12"/>
      <c r="U49" s="12"/>
      <c r="V49" s="47"/>
      <c r="W49" s="12"/>
      <c r="X49" s="12"/>
      <c r="Y49" s="12"/>
      <c r="Z49" s="12"/>
      <c r="AA49" s="12"/>
      <c r="AB49" s="12"/>
      <c r="AC49" s="32"/>
      <c r="AD49" s="5"/>
      <c r="AR49" s="55"/>
    </row>
    <row r="50" spans="1:44" s="1" customFormat="1" ht="13.5" customHeight="1">
      <c r="B50" s="4"/>
      <c r="C50" s="11" t="s">
        <v>182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32"/>
      <c r="P50" s="5"/>
      <c r="Q50" s="11" t="s">
        <v>183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32"/>
      <c r="AD50" s="5"/>
      <c r="AR50" s="55"/>
    </row>
    <row r="51" spans="1:44" s="1" customFormat="1" ht="13.5" customHeight="1">
      <c r="B51" s="4"/>
      <c r="C51" s="11" t="s">
        <v>184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33"/>
      <c r="P51" s="5"/>
      <c r="Q51" s="13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33"/>
      <c r="AD51" s="5"/>
      <c r="AE51" s="51" t="s">
        <v>185</v>
      </c>
      <c r="AR51" s="55"/>
    </row>
    <row r="52" spans="1:44" s="1" customFormat="1" ht="13.5" customHeight="1">
      <c r="B52" s="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56"/>
    </row>
    <row r="53" spans="1:44" s="1" customFormat="1" ht="13.5" customHeight="1">
      <c r="A53" s="2"/>
      <c r="B53" s="218" t="s">
        <v>186</v>
      </c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20"/>
    </row>
    <row r="54" spans="1:44" s="1" customFormat="1" ht="6.75" customHeight="1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57"/>
    </row>
    <row r="55" spans="1:44" s="1" customFormat="1" ht="13.5" customHeight="1">
      <c r="B55" s="4"/>
      <c r="C55" s="5" t="s">
        <v>187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5"/>
    </row>
    <row r="56" spans="1:44" s="1" customFormat="1" ht="13.5" customHeight="1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5"/>
    </row>
    <row r="57" spans="1:44" s="1" customFormat="1" ht="13.5" customHeight="1">
      <c r="B57" s="4"/>
      <c r="C57" s="221" t="s">
        <v>52</v>
      </c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5"/>
      <c r="Q57" s="221" t="s">
        <v>59</v>
      </c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5"/>
      <c r="AE57" s="221" t="s">
        <v>65</v>
      </c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55"/>
    </row>
    <row r="58" spans="1:44" s="1" customFormat="1" ht="13.5" customHeight="1">
      <c r="B58" s="4"/>
      <c r="C58" s="24" t="s">
        <v>188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8"/>
      <c r="P58" s="5"/>
      <c r="Q58" s="46" t="s">
        <v>189</v>
      </c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34"/>
      <c r="AD58" s="5"/>
      <c r="AE58" s="52" t="s">
        <v>190</v>
      </c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34"/>
      <c r="AR58" s="55"/>
    </row>
    <row r="59" spans="1:44" s="1" customFormat="1" ht="13.5" customHeight="1">
      <c r="B59" s="4"/>
      <c r="C59" s="11" t="s">
        <v>191</v>
      </c>
      <c r="D59" s="12"/>
      <c r="E59" s="12"/>
      <c r="F59" s="12"/>
      <c r="G59" s="12"/>
      <c r="H59" s="26" t="s">
        <v>192</v>
      </c>
      <c r="I59" s="12"/>
      <c r="J59" s="12"/>
      <c r="K59" s="12"/>
      <c r="L59" s="12"/>
      <c r="M59" s="12"/>
      <c r="N59" s="12"/>
      <c r="O59" s="32"/>
      <c r="P59" s="5"/>
      <c r="Q59" s="17" t="s">
        <v>193</v>
      </c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>
        <v>7</v>
      </c>
      <c r="AC59" s="35" t="s">
        <v>194</v>
      </c>
      <c r="AD59" s="5"/>
      <c r="AE59" s="53" t="s">
        <v>195</v>
      </c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35"/>
      <c r="AR59" s="55"/>
    </row>
    <row r="60" spans="1:44" s="1" customFormat="1" ht="13.5" customHeight="1">
      <c r="B60" s="4"/>
      <c r="C60" s="11" t="s">
        <v>196</v>
      </c>
      <c r="D60" s="12"/>
      <c r="E60" s="12"/>
      <c r="F60" s="12"/>
      <c r="G60" s="12"/>
      <c r="H60" s="12"/>
      <c r="I60" s="12" t="s">
        <v>51</v>
      </c>
      <c r="J60" s="12"/>
      <c r="K60" s="12"/>
      <c r="L60" s="12"/>
      <c r="M60" s="12"/>
      <c r="N60" s="12">
        <v>12</v>
      </c>
      <c r="O60" s="32" t="s">
        <v>134</v>
      </c>
      <c r="P60" s="5"/>
      <c r="Q60" s="48" t="s">
        <v>197</v>
      </c>
      <c r="R60" s="18"/>
      <c r="S60" s="19"/>
      <c r="T60" s="19"/>
      <c r="U60" s="19"/>
      <c r="V60" s="19"/>
      <c r="W60" s="18"/>
      <c r="X60" s="19"/>
      <c r="Y60" s="19"/>
      <c r="Z60" s="19"/>
      <c r="AA60" s="19"/>
      <c r="AB60" s="19"/>
      <c r="AC60" s="36"/>
      <c r="AD60" s="5"/>
      <c r="AE60" s="45" t="s">
        <v>198</v>
      </c>
      <c r="AF60" s="18"/>
      <c r="AG60" s="19"/>
      <c r="AH60" s="19"/>
      <c r="AI60" s="19"/>
      <c r="AJ60" s="19"/>
      <c r="AK60" s="18" t="s">
        <v>199</v>
      </c>
      <c r="AL60" s="19"/>
      <c r="AM60" s="19"/>
      <c r="AN60" s="19"/>
      <c r="AO60" s="19"/>
      <c r="AP60" s="19"/>
      <c r="AQ60" s="36"/>
      <c r="AR60" s="55"/>
    </row>
    <row r="61" spans="1:44" s="1" customFormat="1" ht="13.5" customHeight="1">
      <c r="B61" s="4"/>
      <c r="C61" s="27" t="s">
        <v>200</v>
      </c>
      <c r="D61" s="12"/>
      <c r="E61" s="12"/>
      <c r="F61" s="12"/>
      <c r="G61" s="12"/>
      <c r="H61" s="12"/>
      <c r="I61" s="12" t="s">
        <v>51</v>
      </c>
      <c r="J61" s="12"/>
      <c r="K61" s="12"/>
      <c r="L61" s="12"/>
      <c r="M61" s="12"/>
      <c r="N61" s="12">
        <v>12</v>
      </c>
      <c r="O61" s="32" t="s">
        <v>134</v>
      </c>
      <c r="P61" s="5"/>
      <c r="Q61" s="17" t="s">
        <v>201</v>
      </c>
      <c r="R61" s="18"/>
      <c r="S61" s="19"/>
      <c r="T61" s="19"/>
      <c r="U61" s="19"/>
      <c r="V61" s="19"/>
      <c r="W61" s="19">
        <v>10</v>
      </c>
      <c r="X61" s="19" t="s">
        <v>45</v>
      </c>
      <c r="Y61" s="19">
        <v>5</v>
      </c>
      <c r="Z61" s="19" t="s">
        <v>46</v>
      </c>
      <c r="AA61" s="19"/>
      <c r="AB61" s="19"/>
      <c r="AC61" s="36"/>
      <c r="AD61" s="5"/>
      <c r="AE61" s="44" t="s">
        <v>202</v>
      </c>
      <c r="AF61" s="18"/>
      <c r="AG61" s="19"/>
      <c r="AH61" s="19"/>
      <c r="AI61" s="19"/>
      <c r="AJ61" s="19"/>
      <c r="AK61" s="19">
        <v>11</v>
      </c>
      <c r="AL61" s="19" t="s">
        <v>45</v>
      </c>
      <c r="AM61" s="19">
        <v>20</v>
      </c>
      <c r="AN61" s="19" t="s">
        <v>46</v>
      </c>
      <c r="AO61" s="19"/>
      <c r="AP61" s="19">
        <v>1</v>
      </c>
      <c r="AQ61" s="36" t="s">
        <v>134</v>
      </c>
      <c r="AR61" s="55"/>
    </row>
    <row r="62" spans="1:44" s="1" customFormat="1" ht="13.5" customHeight="1">
      <c r="B62" s="4"/>
      <c r="C62" s="28" t="s">
        <v>203</v>
      </c>
      <c r="D62" s="12"/>
      <c r="E62" s="12"/>
      <c r="F62" s="12"/>
      <c r="G62" s="12" t="s">
        <v>204</v>
      </c>
      <c r="H62" s="12"/>
      <c r="I62" s="12"/>
      <c r="J62" s="12"/>
      <c r="K62" s="12"/>
      <c r="L62" s="12"/>
      <c r="M62" s="12"/>
      <c r="N62" s="12"/>
      <c r="O62" s="32"/>
      <c r="P62" s="5"/>
      <c r="Q62" s="17" t="s">
        <v>205</v>
      </c>
      <c r="R62" s="18"/>
      <c r="S62" s="19"/>
      <c r="T62" s="19"/>
      <c r="U62" s="19"/>
      <c r="V62" s="19"/>
      <c r="W62" s="18" t="s">
        <v>171</v>
      </c>
      <c r="X62" s="19"/>
      <c r="Y62" s="19"/>
      <c r="Z62" s="19"/>
      <c r="AA62" s="19"/>
      <c r="AB62" s="19"/>
      <c r="AC62" s="36"/>
      <c r="AD62" s="5"/>
      <c r="AE62" s="45" t="s">
        <v>206</v>
      </c>
      <c r="AF62" s="18"/>
      <c r="AG62" s="19"/>
      <c r="AH62" s="19"/>
      <c r="AI62" s="19"/>
      <c r="AJ62" s="19"/>
      <c r="AK62" s="18" t="s">
        <v>207</v>
      </c>
      <c r="AL62" s="19"/>
      <c r="AM62" s="19"/>
      <c r="AN62" s="19"/>
      <c r="AO62" s="19"/>
      <c r="AP62" s="19"/>
      <c r="AQ62" s="36"/>
      <c r="AR62" s="55"/>
    </row>
    <row r="63" spans="1:44" s="1" customFormat="1" ht="13.5" customHeight="1">
      <c r="B63" s="4"/>
      <c r="C63" s="29" t="s">
        <v>208</v>
      </c>
      <c r="D63" s="12"/>
      <c r="E63" s="12"/>
      <c r="F63" s="12"/>
      <c r="G63" s="12" t="s">
        <v>209</v>
      </c>
      <c r="H63" s="12"/>
      <c r="I63" s="12"/>
      <c r="J63" s="12"/>
      <c r="K63" s="12"/>
      <c r="L63" s="12"/>
      <c r="M63" s="12"/>
      <c r="N63" s="12"/>
      <c r="O63" s="32"/>
      <c r="P63" s="5"/>
      <c r="Q63" s="17" t="s">
        <v>210</v>
      </c>
      <c r="R63" s="18"/>
      <c r="S63" s="19"/>
      <c r="T63" s="19"/>
      <c r="U63" s="19"/>
      <c r="V63" s="19"/>
      <c r="W63" s="19" t="s">
        <v>164</v>
      </c>
      <c r="X63" s="19" t="s">
        <v>45</v>
      </c>
      <c r="Y63" s="19" t="s">
        <v>164</v>
      </c>
      <c r="Z63" s="19" t="s">
        <v>46</v>
      </c>
      <c r="AA63" s="19"/>
      <c r="AB63" s="19"/>
      <c r="AC63" s="36"/>
      <c r="AD63" s="5"/>
      <c r="AE63" s="44" t="s">
        <v>202</v>
      </c>
      <c r="AF63" s="18"/>
      <c r="AG63" s="19"/>
      <c r="AH63" s="19"/>
      <c r="AI63" s="19"/>
      <c r="AJ63" s="19"/>
      <c r="AK63" s="19">
        <v>11</v>
      </c>
      <c r="AL63" s="19" t="s">
        <v>45</v>
      </c>
      <c r="AM63" s="19">
        <v>10</v>
      </c>
      <c r="AN63" s="19" t="s">
        <v>46</v>
      </c>
      <c r="AO63" s="19"/>
      <c r="AP63" s="19">
        <v>1</v>
      </c>
      <c r="AQ63" s="36" t="s">
        <v>134</v>
      </c>
      <c r="AR63" s="55"/>
    </row>
    <row r="64" spans="1:44" s="1" customFormat="1" ht="13.5" customHeight="1">
      <c r="B64" s="4"/>
      <c r="C64" s="13" t="s">
        <v>211</v>
      </c>
      <c r="D64" s="14"/>
      <c r="E64" s="14"/>
      <c r="F64" s="14"/>
      <c r="G64" s="14"/>
      <c r="H64" s="14"/>
      <c r="I64" s="14">
        <v>10</v>
      </c>
      <c r="J64" s="14" t="s">
        <v>45</v>
      </c>
      <c r="K64" s="14">
        <v>24</v>
      </c>
      <c r="L64" s="14" t="s">
        <v>46</v>
      </c>
      <c r="M64" s="14"/>
      <c r="N64" s="14">
        <v>10</v>
      </c>
      <c r="O64" s="33" t="s">
        <v>134</v>
      </c>
      <c r="P64" s="5"/>
      <c r="Q64" s="20" t="s">
        <v>212</v>
      </c>
      <c r="R64" s="21"/>
      <c r="S64" s="22"/>
      <c r="T64" s="22"/>
      <c r="U64" s="22"/>
      <c r="V64" s="22"/>
      <c r="W64" s="18" t="s">
        <v>171</v>
      </c>
      <c r="X64" s="22"/>
      <c r="Y64" s="22"/>
      <c r="Z64" s="22"/>
      <c r="AA64" s="22"/>
      <c r="AB64" s="22"/>
      <c r="AC64" s="37"/>
      <c r="AD64" s="5"/>
      <c r="AE64" s="20"/>
      <c r="AF64" s="21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37"/>
      <c r="AR64" s="55"/>
    </row>
    <row r="65" spans="2:44" s="1" customFormat="1" ht="13.5" customHeight="1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5"/>
    </row>
    <row r="66" spans="2:44" s="1" customFormat="1" ht="13.5" customHeight="1">
      <c r="B66" s="4"/>
      <c r="C66" s="221" t="s">
        <v>72</v>
      </c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5"/>
      <c r="Q66" s="221" t="s">
        <v>75</v>
      </c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5"/>
      <c r="AE66" s="221" t="s">
        <v>78</v>
      </c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55"/>
    </row>
    <row r="67" spans="2:44" s="1" customFormat="1" ht="13.5" customHeight="1">
      <c r="B67" s="4"/>
      <c r="C67" s="46" t="s">
        <v>213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>
        <v>2</v>
      </c>
      <c r="O67" s="34" t="s">
        <v>194</v>
      </c>
      <c r="P67" s="5"/>
      <c r="Q67" s="46" t="s">
        <v>214</v>
      </c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34"/>
      <c r="AD67" s="5"/>
      <c r="AE67" s="15" t="s">
        <v>215</v>
      </c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34"/>
      <c r="AR67" s="55"/>
    </row>
    <row r="68" spans="2:44" s="1" customFormat="1" ht="13.5" customHeight="1">
      <c r="B68" s="4"/>
      <c r="C68" s="17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 t="s">
        <v>51</v>
      </c>
      <c r="O68" s="35" t="s">
        <v>51</v>
      </c>
      <c r="P68" s="5"/>
      <c r="Q68" s="17" t="s">
        <v>216</v>
      </c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35"/>
      <c r="AD68" s="5"/>
      <c r="AE68" s="44" t="s">
        <v>217</v>
      </c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35"/>
      <c r="AR68" s="55"/>
    </row>
    <row r="69" spans="2:44" s="1" customFormat="1" ht="13.5" customHeight="1">
      <c r="B69" s="4"/>
      <c r="C69" s="45" t="s">
        <v>218</v>
      </c>
      <c r="D69" s="18"/>
      <c r="E69" s="18"/>
      <c r="F69" s="18"/>
      <c r="G69" s="18"/>
      <c r="H69" s="18"/>
      <c r="I69" s="18" t="s">
        <v>219</v>
      </c>
      <c r="J69" s="18"/>
      <c r="K69" s="18"/>
      <c r="L69" s="18"/>
      <c r="M69" s="18"/>
      <c r="N69" s="18"/>
      <c r="O69" s="35"/>
      <c r="P69" s="5"/>
      <c r="Q69" s="17" t="s">
        <v>220</v>
      </c>
      <c r="R69" s="18"/>
      <c r="S69" s="18"/>
      <c r="T69" s="18"/>
      <c r="U69" s="18"/>
      <c r="V69" s="18"/>
      <c r="W69" s="18"/>
      <c r="X69" s="18" t="s">
        <v>221</v>
      </c>
      <c r="Y69" s="18" t="s">
        <v>44</v>
      </c>
      <c r="Z69" s="18">
        <v>4</v>
      </c>
      <c r="AA69" s="18" t="s">
        <v>45</v>
      </c>
      <c r="AB69" s="18">
        <v>1</v>
      </c>
      <c r="AC69" s="35" t="s">
        <v>46</v>
      </c>
      <c r="AD69" s="5"/>
      <c r="AE69" s="17" t="s">
        <v>222</v>
      </c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35"/>
      <c r="AR69" s="55"/>
    </row>
    <row r="70" spans="2:44" s="1" customFormat="1" ht="13.5" customHeight="1">
      <c r="B70" s="4"/>
      <c r="C70" s="17" t="s">
        <v>223</v>
      </c>
      <c r="D70" s="18"/>
      <c r="E70" s="18"/>
      <c r="F70" s="18"/>
      <c r="G70" s="18"/>
      <c r="H70" s="18"/>
      <c r="I70" s="18" t="s">
        <v>224</v>
      </c>
      <c r="J70" s="18"/>
      <c r="K70" s="18"/>
      <c r="L70" s="18"/>
      <c r="M70" s="18"/>
      <c r="N70" s="18"/>
      <c r="O70" s="35"/>
      <c r="P70" s="5"/>
      <c r="Q70" s="17" t="s">
        <v>225</v>
      </c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35" t="s">
        <v>146</v>
      </c>
      <c r="AD70" s="5"/>
      <c r="AE70" s="45" t="s">
        <v>226</v>
      </c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35"/>
      <c r="AR70" s="55"/>
    </row>
    <row r="71" spans="2:44" s="1" customFormat="1" ht="13.5" customHeight="1">
      <c r="B71" s="4"/>
      <c r="C71" s="17" t="s">
        <v>227</v>
      </c>
      <c r="D71" s="18"/>
      <c r="E71" s="18"/>
      <c r="F71" s="18"/>
      <c r="G71" s="18"/>
      <c r="H71" s="18"/>
      <c r="I71" s="18">
        <v>6</v>
      </c>
      <c r="J71" s="18" t="s">
        <v>45</v>
      </c>
      <c r="K71" s="18">
        <v>10</v>
      </c>
      <c r="L71" s="18" t="s">
        <v>46</v>
      </c>
      <c r="M71" s="18"/>
      <c r="N71" s="18"/>
      <c r="O71" s="35"/>
      <c r="P71" s="5"/>
      <c r="Q71" s="17" t="s">
        <v>228</v>
      </c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>
        <v>5</v>
      </c>
      <c r="AC71" s="35" t="s">
        <v>146</v>
      </c>
      <c r="AD71" s="5"/>
      <c r="AE71" s="17" t="s">
        <v>229</v>
      </c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35"/>
      <c r="AR71" s="55"/>
    </row>
    <row r="72" spans="2:44" s="1" customFormat="1" ht="13.5" customHeight="1">
      <c r="B72" s="4"/>
      <c r="C72" s="17" t="s">
        <v>230</v>
      </c>
      <c r="D72" s="18"/>
      <c r="E72" s="18" t="s">
        <v>231</v>
      </c>
      <c r="F72" s="18"/>
      <c r="G72" s="18"/>
      <c r="H72" s="18"/>
      <c r="I72" s="18"/>
      <c r="J72" s="18"/>
      <c r="K72" s="18"/>
      <c r="L72" s="18"/>
      <c r="M72" s="18"/>
      <c r="N72" s="18"/>
      <c r="O72" s="35"/>
      <c r="P72" s="5"/>
      <c r="Q72" s="17" t="s">
        <v>232</v>
      </c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35"/>
      <c r="AD72" s="5"/>
      <c r="AE72" s="17" t="s">
        <v>233</v>
      </c>
      <c r="AF72" s="18"/>
      <c r="AG72" s="18"/>
      <c r="AH72" s="18"/>
      <c r="AI72" s="18" t="s">
        <v>171</v>
      </c>
      <c r="AJ72" s="18"/>
      <c r="AK72" s="18"/>
      <c r="AL72" s="18"/>
      <c r="AM72" s="18"/>
      <c r="AN72" s="18"/>
      <c r="AO72" s="18"/>
      <c r="AP72" s="18"/>
      <c r="AQ72" s="35"/>
      <c r="AR72" s="55"/>
    </row>
    <row r="73" spans="2:44" s="1" customFormat="1" ht="13.5" customHeight="1">
      <c r="B73" s="4"/>
      <c r="C73" s="20" t="s">
        <v>234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50"/>
      <c r="P73" s="5"/>
      <c r="Q73" s="58" t="s">
        <v>235</v>
      </c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50"/>
      <c r="AD73" s="5"/>
      <c r="AE73" s="20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50"/>
      <c r="AR73" s="55"/>
    </row>
    <row r="74" spans="2:44" s="1" customFormat="1" ht="13.5" customHeight="1"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5"/>
    </row>
    <row r="75" spans="2:44" s="1" customFormat="1" ht="13.5" customHeight="1">
      <c r="B75" s="4"/>
      <c r="C75" s="221" t="s">
        <v>82</v>
      </c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5"/>
      <c r="Q75" s="221" t="s">
        <v>87</v>
      </c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5"/>
    </row>
    <row r="76" spans="2:44" s="1" customFormat="1" ht="13.5" customHeight="1">
      <c r="B76" s="4"/>
      <c r="C76" s="46" t="s">
        <v>236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34"/>
      <c r="P76" s="5"/>
      <c r="Q76" s="46" t="s">
        <v>237</v>
      </c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34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5"/>
    </row>
    <row r="77" spans="2:44" s="1" customFormat="1" ht="13.5" customHeight="1">
      <c r="B77" s="4"/>
      <c r="C77" s="17" t="s">
        <v>238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35"/>
      <c r="P77" s="5"/>
      <c r="Q77" s="17" t="s">
        <v>239</v>
      </c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3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5"/>
    </row>
    <row r="78" spans="2:44" s="1" customFormat="1" ht="13.5" customHeight="1">
      <c r="B78" s="4"/>
      <c r="C78" s="17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35"/>
      <c r="P78" s="5"/>
      <c r="Q78" s="17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3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5"/>
    </row>
    <row r="79" spans="2:44" s="1" customFormat="1" ht="13.5" customHeight="1">
      <c r="B79" s="4"/>
      <c r="C79" s="17" t="s">
        <v>240</v>
      </c>
      <c r="D79" s="18"/>
      <c r="E79" s="18"/>
      <c r="F79" s="18"/>
      <c r="G79" s="18"/>
      <c r="H79" s="18"/>
      <c r="I79" s="18" t="s">
        <v>164</v>
      </c>
      <c r="J79" s="18" t="s">
        <v>45</v>
      </c>
      <c r="K79" s="18" t="s">
        <v>164</v>
      </c>
      <c r="L79" s="18" t="s">
        <v>46</v>
      </c>
      <c r="M79" s="18"/>
      <c r="N79" s="18"/>
      <c r="O79" s="35" t="s">
        <v>51</v>
      </c>
      <c r="P79" s="5"/>
      <c r="Q79" s="17" t="s">
        <v>241</v>
      </c>
      <c r="R79" s="18"/>
      <c r="S79" s="18"/>
      <c r="T79" s="18"/>
      <c r="U79" s="18"/>
      <c r="V79" s="18"/>
      <c r="W79" s="18" t="s">
        <v>164</v>
      </c>
      <c r="X79" s="18" t="s">
        <v>45</v>
      </c>
      <c r="Y79" s="18" t="s">
        <v>164</v>
      </c>
      <c r="Z79" s="18" t="s">
        <v>46</v>
      </c>
      <c r="AA79" s="18"/>
      <c r="AB79" s="18"/>
      <c r="AC79" s="35" t="s">
        <v>51</v>
      </c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5"/>
    </row>
    <row r="80" spans="2:44" s="1" customFormat="1" ht="13.5" customHeight="1">
      <c r="B80" s="4"/>
      <c r="C80" s="17" t="s">
        <v>242</v>
      </c>
      <c r="D80" s="18"/>
      <c r="E80" s="18"/>
      <c r="F80" s="18"/>
      <c r="G80" s="18"/>
      <c r="H80" s="18"/>
      <c r="I80" s="18" t="s">
        <v>171</v>
      </c>
      <c r="J80" s="18"/>
      <c r="K80" s="18"/>
      <c r="L80" s="18"/>
      <c r="M80" s="18"/>
      <c r="N80" s="18"/>
      <c r="O80" s="35"/>
      <c r="P80" s="5"/>
      <c r="Q80" s="17" t="s">
        <v>243</v>
      </c>
      <c r="R80" s="18"/>
      <c r="S80" s="18"/>
      <c r="T80" s="18"/>
      <c r="U80" s="18"/>
      <c r="V80" s="18"/>
      <c r="W80" s="18" t="s">
        <v>171</v>
      </c>
      <c r="X80" s="18"/>
      <c r="Y80" s="18"/>
      <c r="Z80" s="18"/>
      <c r="AA80" s="18"/>
      <c r="AB80" s="18"/>
      <c r="AC80" s="3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5"/>
    </row>
    <row r="81" spans="2:44" s="1" customFormat="1" ht="13.5" customHeight="1">
      <c r="B81" s="4"/>
      <c r="C81" s="17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35"/>
      <c r="P81" s="5"/>
      <c r="Q81" s="17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3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5"/>
    </row>
    <row r="82" spans="2:44" s="1" customFormat="1" ht="13.5" customHeight="1">
      <c r="B82" s="4"/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50"/>
      <c r="P82" s="5"/>
      <c r="Q82" s="20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50"/>
      <c r="AD82" s="5"/>
      <c r="AE82" s="51" t="s">
        <v>244</v>
      </c>
      <c r="AF82" s="51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5"/>
    </row>
    <row r="83" spans="2:44" s="1" customFormat="1" ht="13.5" customHeight="1">
      <c r="B83" s="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56"/>
    </row>
    <row r="84" spans="2:44" s="1" customFormat="1" ht="13.5" customHeight="1">
      <c r="AE84" s="59"/>
      <c r="AR84" s="60" t="s">
        <v>245</v>
      </c>
    </row>
    <row r="85" spans="2:44" s="1" customFormat="1" ht="13.5" customHeight="1">
      <c r="AR85" s="60" t="s">
        <v>246</v>
      </c>
    </row>
    <row r="86" spans="2:44" s="1" customFormat="1" ht="13.5" customHeight="1"/>
    <row r="87" spans="2:44" s="1" customFormat="1" ht="13.5" customHeight="1"/>
    <row r="88" spans="2:44" s="1" customFormat="1" ht="13.5" customHeight="1"/>
    <row r="89" spans="2:44" s="1" customFormat="1" ht="13.5" customHeight="1"/>
    <row r="90" spans="2:44" s="1" customFormat="1" ht="13.5" customHeight="1"/>
    <row r="91" spans="2:44" s="1" customFormat="1" ht="13.5" customHeight="1"/>
    <row r="92" spans="2:44" s="1" customFormat="1" ht="13.5" customHeight="1"/>
    <row r="93" spans="2:44" s="1" customFormat="1" ht="13.5" customHeight="1"/>
    <row r="94" spans="2:44" s="1" customFormat="1" ht="13.5" customHeight="1"/>
    <row r="95" spans="2:44" s="1" customFormat="1" ht="13.5" customHeight="1"/>
    <row r="96" spans="2:44" s="1" customFormat="1" ht="13.5" customHeight="1"/>
    <row r="97" s="1" customFormat="1" ht="13.5" customHeight="1"/>
    <row r="98" s="1" customFormat="1" ht="13.5" customHeight="1"/>
    <row r="99" s="1" customFormat="1" ht="13.5" customHeight="1"/>
    <row r="100" s="1" customFormat="1" ht="13.5" customHeight="1"/>
    <row r="101" s="1" customFormat="1" ht="13.5" customHeight="1"/>
    <row r="102" s="1" customFormat="1" ht="13.5" customHeight="1"/>
    <row r="103" s="1" customFormat="1" ht="13.5" customHeight="1"/>
    <row r="104" s="1" customFormat="1" ht="13.5" customHeight="1"/>
    <row r="105" s="1" customFormat="1" ht="13.5" customHeight="1"/>
    <row r="106" s="1" customFormat="1" ht="13.5" customHeight="1"/>
    <row r="107" s="1" customFormat="1" ht="13.5" customHeight="1"/>
    <row r="108" s="1" customFormat="1" ht="13.5" customHeight="1"/>
    <row r="109" s="1" customFormat="1" ht="13.5" customHeight="1"/>
    <row r="110" s="1" customFormat="1" ht="13.5" customHeight="1"/>
    <row r="111" s="1" customFormat="1" ht="13.5" customHeight="1"/>
    <row r="112" s="1" customFormat="1" ht="13.5" customHeight="1"/>
    <row r="113" s="1" customFormat="1" ht="13.5" customHeight="1"/>
    <row r="114" s="1" customFormat="1" ht="13.5" customHeight="1"/>
    <row r="115" s="1" customFormat="1" ht="13.5" customHeight="1"/>
    <row r="116" s="1" customFormat="1" ht="13.5" customHeight="1"/>
    <row r="117" s="1" customFormat="1" ht="13.5" customHeight="1"/>
    <row r="118" s="1" customFormat="1" ht="13.5" customHeight="1"/>
    <row r="119" s="1" customFormat="1" ht="13.5" customHeight="1"/>
    <row r="120" s="1" customFormat="1" ht="13.5" customHeight="1"/>
    <row r="121" s="1" customFormat="1" ht="13.5" customHeight="1"/>
    <row r="122" s="1" customFormat="1" ht="13.5" customHeight="1"/>
    <row r="123" s="1" customFormat="1" ht="13.5" customHeight="1"/>
    <row r="124" s="1" customFormat="1" ht="13.5" customHeight="1"/>
    <row r="125" s="1" customFormat="1" ht="13.5" customHeight="1"/>
    <row r="126" s="1" customFormat="1" ht="13.5" customHeight="1"/>
    <row r="127" s="1" customFormat="1" ht="13.5" customHeight="1"/>
    <row r="128" s="1" customFormat="1" ht="13.5" customHeight="1"/>
    <row r="129" s="1" customFormat="1" ht="13.5" customHeight="1"/>
    <row r="130" s="1" customFormat="1" ht="13.5" customHeight="1"/>
    <row r="131" s="1" customFormat="1" ht="13.5" customHeight="1"/>
    <row r="132" s="1" customFormat="1" ht="13.5" customHeight="1"/>
    <row r="133" s="1" customFormat="1" ht="13.5" customHeight="1"/>
    <row r="134" s="1" customFormat="1" ht="13.5" customHeight="1"/>
    <row r="135" s="1" customFormat="1" ht="13.5" customHeight="1"/>
    <row r="136" s="1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AI15:AP16"/>
    <mergeCell ref="C8:I10"/>
    <mergeCell ref="J8:P10"/>
    <mergeCell ref="S8:X10"/>
    <mergeCell ref="Y8:AD10"/>
    <mergeCell ref="AK8:AP10"/>
    <mergeCell ref="AG8:AJ10"/>
    <mergeCell ref="C66:O66"/>
    <mergeCell ref="Q66:AC66"/>
    <mergeCell ref="AE66:AQ66"/>
    <mergeCell ref="C75:O75"/>
    <mergeCell ref="Q75:AC75"/>
    <mergeCell ref="C44:O44"/>
    <mergeCell ref="Q44:AC44"/>
    <mergeCell ref="B53:AR53"/>
    <mergeCell ref="C57:O57"/>
    <mergeCell ref="Q57:AC57"/>
    <mergeCell ref="AE57:AQ57"/>
    <mergeCell ref="C26:O26"/>
    <mergeCell ref="Q26:AC26"/>
    <mergeCell ref="AE26:AQ26"/>
    <mergeCell ref="C35:O35"/>
    <mergeCell ref="Q35:AC35"/>
    <mergeCell ref="AE35:AQ35"/>
    <mergeCell ref="AO1:AS1"/>
    <mergeCell ref="B3:AR3"/>
    <mergeCell ref="B5:AR5"/>
    <mergeCell ref="B12:AR12"/>
    <mergeCell ref="B22:AR22"/>
    <mergeCell ref="C19:G20"/>
    <mergeCell ref="H19:P20"/>
    <mergeCell ref="S19:W20"/>
    <mergeCell ref="X19:AD20"/>
    <mergeCell ref="AG19:AH20"/>
    <mergeCell ref="AI19:AP20"/>
    <mergeCell ref="C15:G16"/>
    <mergeCell ref="H15:P16"/>
    <mergeCell ref="S15:W16"/>
    <mergeCell ref="X15:AD16"/>
    <mergeCell ref="AG15:AH16"/>
  </mergeCells>
  <phoneticPr fontId="27"/>
  <pageMargins left="0.25" right="0.25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7">
              <controlPr defaultSiz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【様式１】地域連携活動実施状況報告書</vt:lpstr>
      <vt:lpstr>【様式2-1】スコア公表様式（全体表）＜作成用＞</vt:lpstr>
      <vt:lpstr>【様式2-2】スコア公表様式（実績）&lt;作成用&gt;</vt:lpstr>
      <vt:lpstr>'【様式2-1】スコア公表様式（全体表）＜作成用＞'!Print_Area</vt:lpstr>
      <vt:lpstr>'【様式2-2】スコア公表様式（実績）&lt;作成用&gt;'!Print_Area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me</cp:lastModifiedBy>
  <cp:lastPrinted>2021-04-10T01:21:00Z</cp:lastPrinted>
  <dcterms:created xsi:type="dcterms:W3CDTF">2021-02-04T12:24:00Z</dcterms:created>
  <dcterms:modified xsi:type="dcterms:W3CDTF">2021-04-29T08:09:57Z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